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C:\Users\55519\Desktop\MV\Flagship\02 - NOTAS FISCAIS\2020.11 - NOVEMBRO\"/>
    </mc:Choice>
  </mc:AlternateContent>
  <xr:revisionPtr revIDLastSave="0" documentId="13_ncr:1_{8F460BDD-268D-45AC-B5B7-2A2B0BCCEAD1}" xr6:coauthVersionLast="45" xr6:coauthVersionMax="45" xr10:uidLastSave="{00000000-0000-0000-0000-000000000000}"/>
  <bookViews>
    <workbookView xWindow="-120" yWindow="-120" windowWidth="20730" windowHeight="11160" tabRatio="599" xr2:uid="{00000000-000D-0000-FFFF-FFFF00000000}"/>
  </bookViews>
  <sheets>
    <sheet name="PLANILHA_GERAL" sheetId="1" r:id="rId1"/>
  </sheets>
  <definedNames>
    <definedName name="_xlnm._FilterDatabase" localSheetId="0" hidden="1">PLANILHA_GERAL!$A$4:$N$4</definedName>
  </definedNames>
  <calcPr calcId="181029"/>
</workbook>
</file>

<file path=xl/calcChain.xml><?xml version="1.0" encoding="utf-8"?>
<calcChain xmlns="http://schemas.openxmlformats.org/spreadsheetml/2006/main">
  <c r="M32" i="1" l="1"/>
  <c r="M31" i="1" l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7" i="1"/>
  <c r="M8" i="1"/>
  <c r="M6" i="1"/>
  <c r="M5" i="1"/>
  <c r="M33" i="1" l="1"/>
</calcChain>
</file>

<file path=xl/sharedStrings.xml><?xml version="1.0" encoding="utf-8"?>
<sst xmlns="http://schemas.openxmlformats.org/spreadsheetml/2006/main" count="186" uniqueCount="99">
  <si>
    <t>CONTROLE DE FATURAMENTO - SERVIÇOS / MATERIAIS</t>
  </si>
  <si>
    <t>SERVIÇO</t>
  </si>
  <si>
    <t>FORNECEDOR</t>
  </si>
  <si>
    <t>M.O. OU MATERIAL</t>
  </si>
  <si>
    <t>N° da Nota Fiscal</t>
  </si>
  <si>
    <t>FORMA DE PAGAMENTO</t>
  </si>
  <si>
    <t>RECEBIMENTO</t>
  </si>
  <si>
    <t>PAGAMENTO</t>
  </si>
  <si>
    <t>INFORMAÇÕES MONETÁRIAS</t>
  </si>
  <si>
    <t>DATA DO DOCUMENTO</t>
  </si>
  <si>
    <t>DATA DO VENCIMENTO</t>
  </si>
  <si>
    <t>DATA DO PAGAMENTO REALIZADA</t>
  </si>
  <si>
    <t>VALOR</t>
  </si>
  <si>
    <t>IMPOSTOS FEDERAIS</t>
  </si>
  <si>
    <t>ISS RETIDO</t>
  </si>
  <si>
    <t>JUROS</t>
  </si>
  <si>
    <t>VALOR FINAL</t>
  </si>
  <si>
    <t>TAXAS BANCÁRIAS</t>
  </si>
  <si>
    <t>TAXAS</t>
  </si>
  <si>
    <t>Período Novembro-2020</t>
  </si>
  <si>
    <r>
      <t xml:space="preserve">Nome do Empreendimento: </t>
    </r>
    <r>
      <rPr>
        <sz val="20"/>
        <color theme="1"/>
        <rFont val="Trebuchet MS"/>
        <family val="2"/>
      </rPr>
      <t>FLEGSHIP - Jardim Europa</t>
    </r>
    <r>
      <rPr>
        <b/>
        <sz val="20"/>
        <color theme="1"/>
        <rFont val="Trebuchet MS"/>
        <family val="2"/>
      </rPr>
      <t xml:space="preserve">
Endereço:</t>
    </r>
    <r>
      <rPr>
        <sz val="20"/>
        <color theme="1"/>
        <rFont val="Trebuchet MS"/>
        <family val="2"/>
      </rPr>
      <t xml:space="preserve"> Rua Cipó, 392 - Porto Alegre - RS</t>
    </r>
  </si>
  <si>
    <t>RETENÇÃO CONTRATUAL (FLEGSHIP)</t>
  </si>
  <si>
    <t>CONCRETO</t>
  </si>
  <si>
    <t>CONCRESERV CONCRETO S/A</t>
  </si>
  <si>
    <t>MATERIAL</t>
  </si>
  <si>
    <t>ADT. OC 2557/20</t>
  </si>
  <si>
    <t>TIRANTES</t>
  </si>
  <si>
    <t>PROTENDIDOS DYWIDAG LTDA</t>
  </si>
  <si>
    <t>ADT. OC 2363/20</t>
  </si>
  <si>
    <t>MATERIAL DE ESCRITÓRIO</t>
  </si>
  <si>
    <t>DREBES &amp; CIA LTDA</t>
  </si>
  <si>
    <t>ADT. OC 2084/20</t>
  </si>
  <si>
    <t>MATERIAL BARRACOS</t>
  </si>
  <si>
    <t>RAMPA COMPENSADOS LTDA</t>
  </si>
  <si>
    <t>ADT. OC 2165/20</t>
  </si>
  <si>
    <t>JJ MIX COMERCIO DE MATERIAIS DE CONSTRUCAO LTDA</t>
  </si>
  <si>
    <t>ADT. OC 2080/20</t>
  </si>
  <si>
    <t>BAKOF IND.COM. DE FIBERGLASS LTDA</t>
  </si>
  <si>
    <t>ADT. OC 2055/20</t>
  </si>
  <si>
    <t>RELÓGIO PONTO</t>
  </si>
  <si>
    <t>KL COMERCIO E SERVICO DE CONTROLE DE PONTO E ACESSO LTDA</t>
  </si>
  <si>
    <t>M.O.</t>
  </si>
  <si>
    <t>NF. 2020/5097</t>
  </si>
  <si>
    <t>HISTOGRAMA OBRA</t>
  </si>
  <si>
    <t>LLT ARQUITETURA EIRELI</t>
  </si>
  <si>
    <t>NF. 2020/47</t>
  </si>
  <si>
    <t>AÇO</t>
  </si>
  <si>
    <t>GERDAU AÇOS LONGOS S/A</t>
  </si>
  <si>
    <t>NF. 77034</t>
  </si>
  <si>
    <t>MOTOBOY</t>
  </si>
  <si>
    <t>EDILSON CROMER CARVALHO</t>
  </si>
  <si>
    <t>NF. 2020/33</t>
  </si>
  <si>
    <t>JP GIUSTI COLUSSI</t>
  </si>
  <si>
    <t>NF. 2020/72</t>
  </si>
  <si>
    <t>TAPUME</t>
  </si>
  <si>
    <t>BSL EMPREITEIRA DE MÃO DE OBRA LTDA</t>
  </si>
  <si>
    <t>NF. 1493</t>
  </si>
  <si>
    <t>NF. 1506</t>
  </si>
  <si>
    <t>MANUTENÇÃO DE COMPUTADORES</t>
  </si>
  <si>
    <t>CRUZ E SCHULTZ SOLUCOES EM TI LTDA</t>
  </si>
  <si>
    <t>NF. 2020/136</t>
  </si>
  <si>
    <t>LOCAÇÃO BANHEIRO QUÍMICO</t>
  </si>
  <si>
    <t>TECNISAN SISTEMAS OPERACIONAIS EIRELI</t>
  </si>
  <si>
    <t>FAT. 42758</t>
  </si>
  <si>
    <t>TOPOGRAFIA</t>
  </si>
  <si>
    <t>MARTINS E BRUM ENGENHARIA E TOPOGRAFIA LTDA</t>
  </si>
  <si>
    <t>NF. 3083</t>
  </si>
  <si>
    <t>THIAGO FANTINEL RUIZ</t>
  </si>
  <si>
    <t>NF. 2020/11</t>
  </si>
  <si>
    <t>ESCAVADEIRA</t>
  </si>
  <si>
    <t>MIRUZA DEMOLICOES, TERRAPLENAGEM, CONSTRUCOES E ENGENHARIA EIRELI</t>
  </si>
  <si>
    <t>NF. 2020/49</t>
  </si>
  <si>
    <t>PROJETO DE FACHADA</t>
  </si>
  <si>
    <t>MÓDULO PROJETOS E CONSULTORIA S/S</t>
  </si>
  <si>
    <t>NF. 2020/426</t>
  </si>
  <si>
    <t>PROJETO INSTALAÇÕES</t>
  </si>
  <si>
    <t>SGP PROJETOS E CONSULTORIA AMBIENTAL LTDA</t>
  </si>
  <si>
    <t>NF. 2020/91</t>
  </si>
  <si>
    <t>RAFAELLO FENSTERSEIFER PAIM</t>
  </si>
  <si>
    <t>NF. 2020/23</t>
  </si>
  <si>
    <t>PROJETO ARQUITETÔNICO</t>
  </si>
  <si>
    <t>OSPA ARQUITETURA E URBANISMO LTDA</t>
  </si>
  <si>
    <t>NF. 2020/149</t>
  </si>
  <si>
    <t>MÃO DE OBRA ESCAVAÇÃO</t>
  </si>
  <si>
    <t>NF. 2020/52</t>
  </si>
  <si>
    <t>MÃO DE OBRA DEMOLIÇÃO</t>
  </si>
  <si>
    <t>NF. 2020/48</t>
  </si>
  <si>
    <t>FUNDAÇÕES</t>
  </si>
  <si>
    <t>MGS FUNDAÇÕES ESPECIAIS LTDA</t>
  </si>
  <si>
    <t>NF. 2020/128</t>
  </si>
  <si>
    <t>MÃO DE OBRA CIVIL</t>
  </si>
  <si>
    <t>VRB EMPREITEIRA EIRELI</t>
  </si>
  <si>
    <t>NF. 2020/107</t>
  </si>
  <si>
    <t>MGL EMPREITEIRA DE MÃO DE OBRA</t>
  </si>
  <si>
    <t>NF. 24</t>
  </si>
  <si>
    <t>30/11/2020</t>
  </si>
  <si>
    <t>BOLETO</t>
  </si>
  <si>
    <t>TED</t>
  </si>
  <si>
    <t>TED ÚNICO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</si>
</sst>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* #,##0.00_-;\-&quot;R$&quot;* #,##0.00_-;_-&quot;R$&quot;* &quot;-&quot;??_-;_-@_-"/>
    <numFmt numFmtId="164" formatCode="dd/mm/yy"/>
    <numFmt numFmtId="165" formatCode="&quot;R$&quot;#,##0.00"/>
  </numFmts>
  <fonts count="17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24"/>
      <color theme="1"/>
      <name val="Trebuchet MS"/>
      <family val="2"/>
    </font>
    <font>
      <sz val="11"/>
      <name val="Arial"/>
      <family val="2"/>
    </font>
    <font>
      <b/>
      <sz val="20"/>
      <color theme="1"/>
      <name val="Trebuchet MS"/>
      <family val="2"/>
    </font>
    <font>
      <b/>
      <sz val="11"/>
      <color theme="0"/>
      <name val="Trebuchet MS"/>
      <family val="2"/>
    </font>
    <font>
      <sz val="7"/>
      <color theme="1"/>
      <name val="Arial"/>
      <family val="2"/>
    </font>
    <font>
      <sz val="11"/>
      <color theme="1"/>
      <name val="Arial"/>
      <family val="2"/>
    </font>
    <font>
      <sz val="20"/>
      <color theme="1"/>
      <name val="Trebuchet MS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9"/>
      <color theme="1"/>
      <name val="Trebuchet MS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</borders>
  <cellStyleXfs count="7">
    <xf numFmtId="0" fontId="0" fillId="0" borderId="0"/>
    <xf numFmtId="0" fontId="10" fillId="0" borderId="1"/>
    <xf numFmtId="0" fontId="10" fillId="0" borderId="1"/>
    <xf numFmtId="0" fontId="1" fillId="0" borderId="1"/>
    <xf numFmtId="44" fontId="1" fillId="0" borderId="1" applyFont="0" applyFill="0" applyBorder="0" applyAlignment="0" applyProtection="0"/>
    <xf numFmtId="0" fontId="11" fillId="0" borderId="1" applyNumberFormat="0" applyFill="0" applyBorder="0" applyAlignment="0" applyProtection="0"/>
    <xf numFmtId="0" fontId="12" fillId="0" borderId="1" applyNumberFormat="0" applyFill="0" applyBorder="0" applyAlignment="0" applyProtection="0"/>
  </cellStyleXfs>
  <cellXfs count="51">
    <xf numFmtId="0" fontId="0" fillId="0" borderId="0" xfId="0" applyFont="1" applyAlignment="1"/>
    <xf numFmtId="0" fontId="2" fillId="0" borderId="0" xfId="0" applyFont="1" applyAlignment="1">
      <alignment vertical="center"/>
    </xf>
    <xf numFmtId="14" fontId="5" fillId="0" borderId="5" xfId="0" applyNumberFormat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center" vertical="center" wrapText="1"/>
    </xf>
    <xf numFmtId="165" fontId="6" fillId="2" borderId="14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Alignment="1"/>
    <xf numFmtId="0" fontId="7" fillId="3" borderId="18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14" fontId="7" fillId="3" borderId="19" xfId="0" applyNumberFormat="1" applyFont="1" applyFill="1" applyBorder="1" applyAlignment="1">
      <alignment horizontal="center"/>
    </xf>
    <xf numFmtId="14" fontId="8" fillId="3" borderId="19" xfId="0" applyNumberFormat="1" applyFont="1" applyFill="1" applyBorder="1" applyAlignment="1">
      <alignment horizontal="center"/>
    </xf>
    <xf numFmtId="165" fontId="7" fillId="3" borderId="18" xfId="0" applyNumberFormat="1" applyFont="1" applyFill="1" applyBorder="1" applyAlignment="1">
      <alignment horizontal="center"/>
    </xf>
    <xf numFmtId="165" fontId="7" fillId="3" borderId="19" xfId="0" applyNumberFormat="1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14" fontId="7" fillId="0" borderId="19" xfId="0" applyNumberFormat="1" applyFont="1" applyFill="1" applyBorder="1" applyAlignment="1">
      <alignment horizontal="center"/>
    </xf>
    <xf numFmtId="165" fontId="7" fillId="0" borderId="18" xfId="0" applyNumberFormat="1" applyFont="1" applyFill="1" applyBorder="1" applyAlignment="1">
      <alignment horizontal="center"/>
    </xf>
    <xf numFmtId="165" fontId="7" fillId="0" borderId="19" xfId="0" applyNumberFormat="1" applyFont="1" applyFill="1" applyBorder="1" applyAlignment="1">
      <alignment horizontal="center"/>
    </xf>
    <xf numFmtId="165" fontId="14" fillId="0" borderId="19" xfId="0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14" fontId="14" fillId="0" borderId="19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top" wrapText="1"/>
    </xf>
    <xf numFmtId="0" fontId="8" fillId="0" borderId="0" xfId="0" applyFont="1" applyFill="1"/>
    <xf numFmtId="0" fontId="15" fillId="3" borderId="22" xfId="0" applyFont="1" applyFill="1" applyBorder="1" applyAlignment="1">
      <alignment horizontal="center" vertical="center" wrapText="1"/>
    </xf>
    <xf numFmtId="0" fontId="8" fillId="0" borderId="0" xfId="0" applyFont="1"/>
    <xf numFmtId="0" fontId="6" fillId="2" borderId="10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14" fontId="7" fillId="0" borderId="19" xfId="0" applyNumberFormat="1" applyFont="1" applyBorder="1" applyAlignment="1">
      <alignment horizontal="center"/>
    </xf>
    <xf numFmtId="165" fontId="7" fillId="0" borderId="18" xfId="0" applyNumberFormat="1" applyFont="1" applyBorder="1" applyAlignment="1">
      <alignment horizontal="center"/>
    </xf>
    <xf numFmtId="165" fontId="16" fillId="0" borderId="19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4" xfId="0" applyFont="1" applyBorder="1"/>
    <xf numFmtId="0" fontId="3" fillId="0" borderId="3" xfId="0" applyFont="1" applyBorder="1" applyAlignment="1">
      <alignment horizontal="center" vertical="center"/>
    </xf>
    <xf numFmtId="0" fontId="4" fillId="0" borderId="3" xfId="0" applyFont="1" applyBorder="1"/>
    <xf numFmtId="0" fontId="5" fillId="0" borderId="5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7">
    <cellStyle name="Hiperlink 2" xfId="5" xr:uid="{8C25A502-37A4-4DE3-9991-496589797243}"/>
    <cellStyle name="Hiperlink 3" xfId="6" xr:uid="{4B112282-91DA-43C5-9047-BF6F02EA66D8}"/>
    <cellStyle name="Moeda 2" xfId="4" xr:uid="{54D263DA-5025-4242-AB52-64C5E3B95CCD}"/>
    <cellStyle name="Normal" xfId="0" builtinId="0"/>
    <cellStyle name="Normal 2" xfId="3" xr:uid="{BD2AE668-E77A-40FF-9CC4-6EDA90E11235}"/>
    <cellStyle name="Normal 2 2" xfId="1" xr:uid="{6A3D1E88-9EA9-4838-AAFA-D57D1DA2203E}"/>
    <cellStyle name="Normal 5" xfId="2" xr:uid="{5C900879-8B23-4CFD-B118-00EE71CD09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97366</xdr:colOff>
      <xdr:row>0</xdr:row>
      <xdr:rowOff>125941</xdr:rowOff>
    </xdr:from>
    <xdr:ext cx="1504950" cy="10287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366" y="125941"/>
          <a:ext cx="1504950" cy="10287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13</xdr:col>
      <xdr:colOff>137584</xdr:colOff>
      <xdr:row>0</xdr:row>
      <xdr:rowOff>21167</xdr:rowOff>
    </xdr:from>
    <xdr:to>
      <xdr:col>13</xdr:col>
      <xdr:colOff>1449917</xdr:colOff>
      <xdr:row>1</xdr:row>
      <xdr:rowOff>889000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78AA242-1771-4B9A-BE66-5FDC378A3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722167" y="21167"/>
          <a:ext cx="1312333" cy="1312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5"/>
  <sheetViews>
    <sheetView showGridLines="0" tabSelected="1" zoomScale="90" zoomScaleNormal="90" workbookViewId="0">
      <pane ySplit="4" topLeftCell="A5" activePane="bottomLeft" state="frozen"/>
      <selection pane="bottomLeft" activeCell="B2" sqref="B2"/>
    </sheetView>
  </sheetViews>
  <sheetFormatPr defaultColWidth="12.625" defaultRowHeight="15" customHeight="1" x14ac:dyDescent="0.2"/>
  <cols>
    <col min="1" max="1" width="22.125" bestFit="1" customWidth="1"/>
    <col min="2" max="2" width="48.375" bestFit="1" customWidth="1"/>
    <col min="3" max="3" width="10" bestFit="1" customWidth="1"/>
    <col min="4" max="5" width="16.5" bestFit="1" customWidth="1"/>
    <col min="6" max="6" width="16.625" bestFit="1" customWidth="1"/>
    <col min="7" max="7" width="16.375" bestFit="1" customWidth="1"/>
    <col min="8" max="8" width="11" style="9" bestFit="1" customWidth="1"/>
    <col min="9" max="9" width="14.125" bestFit="1" customWidth="1"/>
    <col min="10" max="10" width="17" bestFit="1" customWidth="1"/>
    <col min="11" max="11" width="14.75" bestFit="1" customWidth="1"/>
    <col min="12" max="12" width="11" bestFit="1" customWidth="1"/>
    <col min="13" max="13" width="16.75" bestFit="1" customWidth="1"/>
    <col min="14" max="14" width="20.75" customWidth="1"/>
    <col min="15" max="15" width="7.625" customWidth="1"/>
  </cols>
  <sheetData>
    <row r="1" spans="1:22" ht="35.25" customHeight="1" thickBot="1" x14ac:dyDescent="0.25">
      <c r="A1" s="39"/>
      <c r="B1" s="41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39"/>
      <c r="O1" s="1"/>
    </row>
    <row r="2" spans="1:22" ht="71.25" customHeight="1" thickBot="1" x14ac:dyDescent="0.25">
      <c r="A2" s="40"/>
      <c r="B2" s="2" t="s">
        <v>19</v>
      </c>
      <c r="C2" s="43" t="s">
        <v>20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0"/>
      <c r="O2" s="1"/>
    </row>
    <row r="3" spans="1:22" ht="37.5" customHeight="1" x14ac:dyDescent="0.2">
      <c r="A3" s="47" t="s">
        <v>1</v>
      </c>
      <c r="B3" s="49" t="s">
        <v>2</v>
      </c>
      <c r="C3" s="49" t="s">
        <v>3</v>
      </c>
      <c r="D3" s="35" t="s">
        <v>4</v>
      </c>
      <c r="E3" s="44" t="s">
        <v>6</v>
      </c>
      <c r="F3" s="46"/>
      <c r="G3" s="29" t="s">
        <v>7</v>
      </c>
      <c r="H3" s="44" t="s">
        <v>8</v>
      </c>
      <c r="I3" s="45"/>
      <c r="J3" s="45"/>
      <c r="K3" s="45"/>
      <c r="L3" s="45"/>
      <c r="M3" s="45"/>
      <c r="N3" s="37" t="s">
        <v>5</v>
      </c>
      <c r="O3" s="1"/>
    </row>
    <row r="4" spans="1:22" ht="60" customHeight="1" thickBot="1" x14ac:dyDescent="0.25">
      <c r="A4" s="48"/>
      <c r="B4" s="50"/>
      <c r="C4" s="50"/>
      <c r="D4" s="36"/>
      <c r="E4" s="3" t="s">
        <v>9</v>
      </c>
      <c r="F4" s="4" t="s">
        <v>10</v>
      </c>
      <c r="G4" s="6" t="s">
        <v>11</v>
      </c>
      <c r="H4" s="8" t="s">
        <v>12</v>
      </c>
      <c r="I4" s="5" t="s">
        <v>13</v>
      </c>
      <c r="J4" s="5" t="s">
        <v>21</v>
      </c>
      <c r="K4" s="5" t="s">
        <v>14</v>
      </c>
      <c r="L4" s="6" t="s">
        <v>15</v>
      </c>
      <c r="M4" s="7" t="s">
        <v>16</v>
      </c>
      <c r="N4" s="38"/>
      <c r="O4" s="1"/>
    </row>
    <row r="5" spans="1:22" s="26" customFormat="1" ht="16.5" customHeight="1" x14ac:dyDescent="0.2">
      <c r="A5" s="30" t="s">
        <v>22</v>
      </c>
      <c r="B5" s="31" t="s">
        <v>23</v>
      </c>
      <c r="C5" s="30" t="s">
        <v>24</v>
      </c>
      <c r="D5" s="31" t="s">
        <v>25</v>
      </c>
      <c r="E5" s="32">
        <v>44160</v>
      </c>
      <c r="F5" s="32">
        <v>44177</v>
      </c>
      <c r="G5" s="32" t="s">
        <v>95</v>
      </c>
      <c r="H5" s="33">
        <v>50993.45</v>
      </c>
      <c r="I5" s="33"/>
      <c r="J5" s="33"/>
      <c r="K5" s="33"/>
      <c r="L5" s="33"/>
      <c r="M5" s="21">
        <f t="shared" ref="M5:M32" si="0">H5-I5-J5-K5+L5</f>
        <v>50993.45</v>
      </c>
      <c r="N5" s="25" t="s">
        <v>97</v>
      </c>
      <c r="O5" s="22"/>
      <c r="P5" s="22"/>
      <c r="Q5" s="22"/>
      <c r="R5" s="22"/>
      <c r="S5" s="22"/>
      <c r="T5" s="22"/>
      <c r="U5" s="22"/>
      <c r="V5" s="22"/>
    </row>
    <row r="6" spans="1:22" s="26" customFormat="1" ht="16.5" customHeight="1" x14ac:dyDescent="0.2">
      <c r="A6" s="30" t="s">
        <v>26</v>
      </c>
      <c r="B6" s="31" t="s">
        <v>27</v>
      </c>
      <c r="C6" s="30" t="s">
        <v>24</v>
      </c>
      <c r="D6" s="31" t="s">
        <v>28</v>
      </c>
      <c r="E6" s="32">
        <v>44139</v>
      </c>
      <c r="F6" s="32">
        <v>44155</v>
      </c>
      <c r="G6" s="32" t="s">
        <v>95</v>
      </c>
      <c r="H6" s="33">
        <v>14363.35</v>
      </c>
      <c r="I6" s="33"/>
      <c r="J6" s="33"/>
      <c r="K6" s="33"/>
      <c r="L6" s="33"/>
      <c r="M6" s="21">
        <f t="shared" si="0"/>
        <v>14363.35</v>
      </c>
      <c r="N6" s="25" t="s">
        <v>97</v>
      </c>
      <c r="O6" s="22"/>
      <c r="P6" s="22"/>
      <c r="Q6" s="22"/>
      <c r="R6" s="22"/>
      <c r="S6" s="22"/>
      <c r="T6" s="22"/>
      <c r="U6" s="22"/>
      <c r="V6" s="22"/>
    </row>
    <row r="7" spans="1:22" s="26" customFormat="1" ht="16.5" customHeight="1" x14ac:dyDescent="0.2">
      <c r="A7" s="30" t="s">
        <v>29</v>
      </c>
      <c r="B7" s="31" t="s">
        <v>30</v>
      </c>
      <c r="C7" s="30" t="s">
        <v>24</v>
      </c>
      <c r="D7" s="31" t="s">
        <v>31</v>
      </c>
      <c r="E7" s="32">
        <v>44146</v>
      </c>
      <c r="F7" s="32">
        <v>44176</v>
      </c>
      <c r="G7" s="32" t="s">
        <v>95</v>
      </c>
      <c r="H7" s="33">
        <v>529.9</v>
      </c>
      <c r="I7" s="33"/>
      <c r="J7" s="33"/>
      <c r="K7" s="33"/>
      <c r="L7" s="33"/>
      <c r="M7" s="21">
        <f t="shared" si="0"/>
        <v>529.9</v>
      </c>
      <c r="N7" s="25" t="s">
        <v>97</v>
      </c>
      <c r="O7" s="22"/>
      <c r="P7" s="22"/>
      <c r="Q7" s="22"/>
      <c r="R7" s="22"/>
      <c r="S7" s="22"/>
      <c r="T7" s="22"/>
      <c r="U7" s="22"/>
      <c r="V7" s="22"/>
    </row>
    <row r="8" spans="1:22" s="26" customFormat="1" ht="16.5" customHeight="1" x14ac:dyDescent="0.2">
      <c r="A8" s="30" t="s">
        <v>32</v>
      </c>
      <c r="B8" s="31" t="s">
        <v>33</v>
      </c>
      <c r="C8" s="30" t="s">
        <v>24</v>
      </c>
      <c r="D8" s="31" t="s">
        <v>34</v>
      </c>
      <c r="E8" s="32">
        <v>44144</v>
      </c>
      <c r="F8" s="32">
        <v>44160</v>
      </c>
      <c r="G8" s="32" t="s">
        <v>95</v>
      </c>
      <c r="H8" s="33">
        <v>14342.13</v>
      </c>
      <c r="I8" s="33"/>
      <c r="J8" s="33"/>
      <c r="K8" s="33"/>
      <c r="L8" s="33"/>
      <c r="M8" s="21">
        <f t="shared" si="0"/>
        <v>14342.13</v>
      </c>
      <c r="N8" s="25" t="s">
        <v>97</v>
      </c>
      <c r="O8" s="22"/>
      <c r="P8" s="22"/>
      <c r="Q8" s="22"/>
      <c r="R8" s="22"/>
      <c r="S8" s="22"/>
      <c r="T8" s="22"/>
      <c r="U8" s="22"/>
      <c r="V8" s="22"/>
    </row>
    <row r="9" spans="1:22" s="26" customFormat="1" ht="16.5" customHeight="1" x14ac:dyDescent="0.2">
      <c r="A9" s="30" t="s">
        <v>32</v>
      </c>
      <c r="B9" s="31" t="s">
        <v>35</v>
      </c>
      <c r="C9" s="30" t="s">
        <v>24</v>
      </c>
      <c r="D9" s="31" t="s">
        <v>36</v>
      </c>
      <c r="E9" s="32">
        <v>44148</v>
      </c>
      <c r="F9" s="32">
        <v>44169</v>
      </c>
      <c r="G9" s="32" t="s">
        <v>95</v>
      </c>
      <c r="H9" s="33">
        <v>2385</v>
      </c>
      <c r="I9" s="33"/>
      <c r="J9" s="33"/>
      <c r="K9" s="33"/>
      <c r="L9" s="33"/>
      <c r="M9" s="21">
        <f t="shared" si="0"/>
        <v>2385</v>
      </c>
      <c r="N9" s="25" t="s">
        <v>97</v>
      </c>
      <c r="O9" s="22"/>
      <c r="P9" s="22"/>
      <c r="Q9" s="22"/>
      <c r="R9" s="22"/>
      <c r="S9" s="22"/>
      <c r="T9" s="22"/>
      <c r="U9" s="22"/>
      <c r="V9" s="22"/>
    </row>
    <row r="10" spans="1:22" s="26" customFormat="1" ht="16.5" customHeight="1" x14ac:dyDescent="0.2">
      <c r="A10" s="30" t="s">
        <v>32</v>
      </c>
      <c r="B10" s="31" t="s">
        <v>37</v>
      </c>
      <c r="C10" s="30" t="s">
        <v>24</v>
      </c>
      <c r="D10" s="31" t="s">
        <v>38</v>
      </c>
      <c r="E10" s="32">
        <v>44144</v>
      </c>
      <c r="F10" s="32">
        <v>44172</v>
      </c>
      <c r="G10" s="32" t="s">
        <v>95</v>
      </c>
      <c r="H10" s="33">
        <v>2780</v>
      </c>
      <c r="I10" s="33"/>
      <c r="J10" s="33"/>
      <c r="K10" s="33"/>
      <c r="L10" s="33"/>
      <c r="M10" s="21">
        <f t="shared" si="0"/>
        <v>2780</v>
      </c>
      <c r="N10" s="25" t="s">
        <v>97</v>
      </c>
      <c r="O10" s="22"/>
      <c r="P10" s="22"/>
      <c r="Q10" s="22"/>
      <c r="R10" s="22"/>
      <c r="S10" s="22"/>
      <c r="T10" s="22"/>
      <c r="U10" s="22"/>
      <c r="V10" s="22"/>
    </row>
    <row r="11" spans="1:22" s="26" customFormat="1" ht="16.5" customHeight="1" x14ac:dyDescent="0.2">
      <c r="A11" s="30" t="s">
        <v>39</v>
      </c>
      <c r="B11" s="31" t="s">
        <v>40</v>
      </c>
      <c r="C11" s="30" t="s">
        <v>41</v>
      </c>
      <c r="D11" s="31" t="s">
        <v>42</v>
      </c>
      <c r="E11" s="32">
        <v>44141</v>
      </c>
      <c r="F11" s="32">
        <v>44165</v>
      </c>
      <c r="G11" s="32" t="s">
        <v>95</v>
      </c>
      <c r="H11" s="33">
        <v>89.9</v>
      </c>
      <c r="I11" s="33"/>
      <c r="J11" s="33"/>
      <c r="K11" s="33"/>
      <c r="L11" s="33"/>
      <c r="M11" s="21">
        <f t="shared" si="0"/>
        <v>89.9</v>
      </c>
      <c r="N11" s="25" t="s">
        <v>97</v>
      </c>
      <c r="O11" s="22"/>
      <c r="P11" s="22"/>
      <c r="Q11" s="22"/>
      <c r="R11" s="22"/>
      <c r="S11" s="22"/>
      <c r="T11" s="22"/>
      <c r="U11" s="22"/>
      <c r="V11" s="22"/>
    </row>
    <row r="12" spans="1:22" s="26" customFormat="1" ht="16.5" customHeight="1" x14ac:dyDescent="0.2">
      <c r="A12" s="30" t="s">
        <v>43</v>
      </c>
      <c r="B12" s="31" t="s">
        <v>44</v>
      </c>
      <c r="C12" s="30" t="s">
        <v>41</v>
      </c>
      <c r="D12" s="31" t="s">
        <v>45</v>
      </c>
      <c r="E12" s="32">
        <v>44146</v>
      </c>
      <c r="F12" s="32">
        <v>44165</v>
      </c>
      <c r="G12" s="32" t="s">
        <v>95</v>
      </c>
      <c r="H12" s="33">
        <v>3320</v>
      </c>
      <c r="I12" s="33"/>
      <c r="J12" s="33"/>
      <c r="K12" s="33"/>
      <c r="L12" s="33"/>
      <c r="M12" s="21">
        <f t="shared" si="0"/>
        <v>3320</v>
      </c>
      <c r="N12" s="25" t="s">
        <v>97</v>
      </c>
      <c r="O12" s="22"/>
      <c r="P12" s="22"/>
      <c r="Q12" s="22"/>
      <c r="R12" s="22"/>
      <c r="S12" s="22"/>
      <c r="T12" s="22"/>
      <c r="U12" s="22"/>
      <c r="V12" s="22"/>
    </row>
    <row r="13" spans="1:22" s="26" customFormat="1" ht="16.5" customHeight="1" x14ac:dyDescent="0.2">
      <c r="A13" s="30" t="s">
        <v>46</v>
      </c>
      <c r="B13" s="31" t="s">
        <v>47</v>
      </c>
      <c r="C13" s="30" t="s">
        <v>24</v>
      </c>
      <c r="D13" s="31" t="s">
        <v>48</v>
      </c>
      <c r="E13" s="32">
        <v>44140</v>
      </c>
      <c r="F13" s="32">
        <v>44161</v>
      </c>
      <c r="G13" s="32" t="s">
        <v>95</v>
      </c>
      <c r="H13" s="33">
        <v>20387.89</v>
      </c>
      <c r="I13" s="33"/>
      <c r="J13" s="33"/>
      <c r="K13" s="33"/>
      <c r="L13" s="33">
        <v>163.12</v>
      </c>
      <c r="M13" s="21">
        <f t="shared" si="0"/>
        <v>20551.009999999998</v>
      </c>
      <c r="N13" s="25" t="s">
        <v>96</v>
      </c>
      <c r="O13" s="22"/>
      <c r="P13" s="22"/>
      <c r="Q13" s="22"/>
      <c r="R13" s="22"/>
      <c r="S13" s="22"/>
      <c r="T13" s="22"/>
      <c r="U13" s="22"/>
      <c r="V13" s="22"/>
    </row>
    <row r="14" spans="1:22" s="26" customFormat="1" ht="16.5" customHeight="1" x14ac:dyDescent="0.2">
      <c r="A14" s="30" t="s">
        <v>49</v>
      </c>
      <c r="B14" s="31" t="s">
        <v>50</v>
      </c>
      <c r="C14" s="30" t="s">
        <v>41</v>
      </c>
      <c r="D14" s="31" t="s">
        <v>51</v>
      </c>
      <c r="E14" s="32">
        <v>44141</v>
      </c>
      <c r="F14" s="32">
        <v>44165</v>
      </c>
      <c r="G14" s="32" t="s">
        <v>95</v>
      </c>
      <c r="H14" s="33">
        <v>130</v>
      </c>
      <c r="I14" s="33"/>
      <c r="J14" s="33"/>
      <c r="K14" s="33"/>
      <c r="L14" s="33"/>
      <c r="M14" s="21">
        <f t="shared" si="0"/>
        <v>130</v>
      </c>
      <c r="N14" s="25" t="s">
        <v>97</v>
      </c>
      <c r="O14" s="22"/>
      <c r="P14" s="22"/>
      <c r="Q14" s="22"/>
      <c r="R14" s="22"/>
      <c r="S14" s="22"/>
      <c r="T14" s="22"/>
      <c r="U14" s="22"/>
      <c r="V14" s="22"/>
    </row>
    <row r="15" spans="1:22" s="26" customFormat="1" ht="16.5" customHeight="1" x14ac:dyDescent="0.2">
      <c r="A15" s="30" t="s">
        <v>43</v>
      </c>
      <c r="B15" s="31" t="s">
        <v>52</v>
      </c>
      <c r="C15" s="30" t="s">
        <v>41</v>
      </c>
      <c r="D15" s="31" t="s">
        <v>53</v>
      </c>
      <c r="E15" s="32">
        <v>44138</v>
      </c>
      <c r="F15" s="32">
        <v>44165</v>
      </c>
      <c r="G15" s="32" t="s">
        <v>95</v>
      </c>
      <c r="H15" s="33">
        <v>4444.78</v>
      </c>
      <c r="I15" s="33"/>
      <c r="J15" s="33"/>
      <c r="K15" s="33"/>
      <c r="L15" s="33"/>
      <c r="M15" s="21">
        <f t="shared" si="0"/>
        <v>4444.78</v>
      </c>
      <c r="N15" s="25" t="s">
        <v>97</v>
      </c>
      <c r="O15" s="22"/>
      <c r="P15" s="22"/>
      <c r="Q15" s="22"/>
      <c r="R15" s="22"/>
      <c r="S15" s="22"/>
      <c r="T15" s="22"/>
      <c r="U15" s="22"/>
      <c r="V15" s="22"/>
    </row>
    <row r="16" spans="1:22" s="26" customFormat="1" ht="16.5" customHeight="1" x14ac:dyDescent="0.2">
      <c r="A16" s="30" t="s">
        <v>54</v>
      </c>
      <c r="B16" s="31" t="s">
        <v>55</v>
      </c>
      <c r="C16" s="30" t="s">
        <v>24</v>
      </c>
      <c r="D16" s="31" t="s">
        <v>56</v>
      </c>
      <c r="E16" s="32">
        <v>44138</v>
      </c>
      <c r="F16" s="32">
        <v>44165</v>
      </c>
      <c r="G16" s="32" t="s">
        <v>95</v>
      </c>
      <c r="H16" s="33">
        <v>19400</v>
      </c>
      <c r="I16" s="33"/>
      <c r="J16" s="33"/>
      <c r="K16" s="33"/>
      <c r="L16" s="33"/>
      <c r="M16" s="21">
        <f t="shared" si="0"/>
        <v>19400</v>
      </c>
      <c r="N16" s="25" t="s">
        <v>97</v>
      </c>
      <c r="O16" s="22"/>
      <c r="P16" s="22"/>
      <c r="Q16" s="22"/>
      <c r="R16" s="22"/>
      <c r="S16" s="22"/>
      <c r="T16" s="22"/>
      <c r="U16" s="22"/>
      <c r="V16" s="22"/>
    </row>
    <row r="17" spans="1:22" s="26" customFormat="1" ht="16.5" customHeight="1" x14ac:dyDescent="0.2">
      <c r="A17" s="30" t="s">
        <v>54</v>
      </c>
      <c r="B17" s="31" t="s">
        <v>55</v>
      </c>
      <c r="C17" s="30" t="s">
        <v>24</v>
      </c>
      <c r="D17" s="31" t="s">
        <v>57</v>
      </c>
      <c r="E17" s="32">
        <v>44140</v>
      </c>
      <c r="F17" s="32">
        <v>44165</v>
      </c>
      <c r="G17" s="32" t="s">
        <v>95</v>
      </c>
      <c r="H17" s="33">
        <v>3000</v>
      </c>
      <c r="I17" s="33"/>
      <c r="J17" s="33"/>
      <c r="K17" s="33"/>
      <c r="L17" s="33"/>
      <c r="M17" s="21">
        <f t="shared" si="0"/>
        <v>3000</v>
      </c>
      <c r="N17" s="25" t="s">
        <v>97</v>
      </c>
      <c r="O17" s="22"/>
      <c r="P17" s="22"/>
      <c r="Q17" s="22"/>
      <c r="R17" s="22"/>
      <c r="S17" s="22"/>
      <c r="T17" s="22"/>
      <c r="U17" s="22"/>
      <c r="V17" s="22"/>
    </row>
    <row r="18" spans="1:22" s="26" customFormat="1" ht="16.5" customHeight="1" x14ac:dyDescent="0.2">
      <c r="A18" s="30" t="s">
        <v>58</v>
      </c>
      <c r="B18" s="31" t="s">
        <v>59</v>
      </c>
      <c r="C18" s="30" t="s">
        <v>41</v>
      </c>
      <c r="D18" s="31" t="s">
        <v>60</v>
      </c>
      <c r="E18" s="32">
        <v>44141</v>
      </c>
      <c r="F18" s="32">
        <v>44165</v>
      </c>
      <c r="G18" s="32" t="s">
        <v>95</v>
      </c>
      <c r="H18" s="33">
        <v>540</v>
      </c>
      <c r="I18" s="33"/>
      <c r="J18" s="33"/>
      <c r="K18" s="33"/>
      <c r="L18" s="33"/>
      <c r="M18" s="21">
        <f t="shared" si="0"/>
        <v>540</v>
      </c>
      <c r="N18" s="25" t="s">
        <v>97</v>
      </c>
      <c r="O18" s="22"/>
      <c r="P18" s="22"/>
      <c r="Q18" s="22"/>
      <c r="R18" s="22"/>
      <c r="S18" s="22"/>
      <c r="T18" s="22"/>
      <c r="U18" s="22"/>
      <c r="V18" s="22"/>
    </row>
    <row r="19" spans="1:22" s="26" customFormat="1" ht="16.5" customHeight="1" x14ac:dyDescent="0.2">
      <c r="A19" s="30" t="s">
        <v>61</v>
      </c>
      <c r="B19" s="31" t="s">
        <v>62</v>
      </c>
      <c r="C19" s="30" t="s">
        <v>24</v>
      </c>
      <c r="D19" s="31" t="s">
        <v>63</v>
      </c>
      <c r="E19" s="32">
        <v>44140</v>
      </c>
      <c r="F19" s="32">
        <v>44163</v>
      </c>
      <c r="G19" s="32" t="s">
        <v>95</v>
      </c>
      <c r="H19" s="33">
        <v>195</v>
      </c>
      <c r="I19" s="33"/>
      <c r="J19" s="33"/>
      <c r="K19" s="33"/>
      <c r="L19" s="33"/>
      <c r="M19" s="21">
        <f t="shared" si="0"/>
        <v>195</v>
      </c>
      <c r="N19" s="25" t="s">
        <v>96</v>
      </c>
      <c r="O19" s="22"/>
      <c r="P19" s="22"/>
      <c r="Q19" s="22"/>
      <c r="R19" s="22"/>
      <c r="S19" s="22"/>
      <c r="T19" s="22"/>
      <c r="U19" s="22"/>
      <c r="V19" s="22"/>
    </row>
    <row r="20" spans="1:22" s="26" customFormat="1" ht="16.5" customHeight="1" x14ac:dyDescent="0.2">
      <c r="A20" s="30" t="s">
        <v>64</v>
      </c>
      <c r="B20" s="31" t="s">
        <v>65</v>
      </c>
      <c r="C20" s="30" t="s">
        <v>41</v>
      </c>
      <c r="D20" s="31" t="s">
        <v>66</v>
      </c>
      <c r="E20" s="32">
        <v>44145</v>
      </c>
      <c r="F20" s="32">
        <v>44165</v>
      </c>
      <c r="G20" s="32" t="s">
        <v>95</v>
      </c>
      <c r="H20" s="33">
        <v>2000</v>
      </c>
      <c r="I20" s="33"/>
      <c r="J20" s="33"/>
      <c r="K20" s="33"/>
      <c r="L20" s="33"/>
      <c r="M20" s="21">
        <f t="shared" si="0"/>
        <v>2000</v>
      </c>
      <c r="N20" s="25" t="s">
        <v>97</v>
      </c>
      <c r="O20" s="22"/>
      <c r="P20" s="22"/>
      <c r="Q20" s="22"/>
      <c r="R20" s="22"/>
      <c r="S20" s="22"/>
      <c r="T20" s="22"/>
      <c r="U20" s="22"/>
      <c r="V20" s="22"/>
    </row>
    <row r="21" spans="1:22" s="26" customFormat="1" ht="16.5" customHeight="1" x14ac:dyDescent="0.2">
      <c r="A21" s="30" t="s">
        <v>43</v>
      </c>
      <c r="B21" s="31" t="s">
        <v>67</v>
      </c>
      <c r="C21" s="30" t="s">
        <v>41</v>
      </c>
      <c r="D21" s="31" t="s">
        <v>68</v>
      </c>
      <c r="E21" s="32">
        <v>44139</v>
      </c>
      <c r="F21" s="32">
        <v>44165</v>
      </c>
      <c r="G21" s="32" t="s">
        <v>95</v>
      </c>
      <c r="H21" s="33">
        <v>15000</v>
      </c>
      <c r="I21" s="33"/>
      <c r="J21" s="33"/>
      <c r="K21" s="33">
        <v>300</v>
      </c>
      <c r="L21" s="33"/>
      <c r="M21" s="21">
        <f t="shared" si="0"/>
        <v>14700</v>
      </c>
      <c r="N21" s="25" t="s">
        <v>97</v>
      </c>
      <c r="O21" s="22"/>
      <c r="P21" s="22"/>
      <c r="Q21" s="22"/>
      <c r="R21" s="22"/>
      <c r="S21" s="22"/>
      <c r="T21" s="22"/>
      <c r="U21" s="22"/>
      <c r="V21" s="22"/>
    </row>
    <row r="22" spans="1:22" s="26" customFormat="1" ht="16.5" customHeight="1" x14ac:dyDescent="0.2">
      <c r="A22" s="16" t="s">
        <v>69</v>
      </c>
      <c r="B22" s="17" t="s">
        <v>70</v>
      </c>
      <c r="C22" s="16" t="s">
        <v>41</v>
      </c>
      <c r="D22" s="17" t="s">
        <v>71</v>
      </c>
      <c r="E22" s="18">
        <v>44139</v>
      </c>
      <c r="F22" s="18">
        <v>44165</v>
      </c>
      <c r="G22" s="18" t="s">
        <v>95</v>
      </c>
      <c r="H22" s="19">
        <v>1800</v>
      </c>
      <c r="I22" s="19"/>
      <c r="J22" s="19"/>
      <c r="K22" s="19"/>
      <c r="L22" s="19"/>
      <c r="M22" s="21">
        <f t="shared" si="0"/>
        <v>1800</v>
      </c>
      <c r="N22" s="25" t="s">
        <v>98</v>
      </c>
      <c r="O22" s="22"/>
      <c r="P22" s="22"/>
      <c r="Q22" s="22"/>
      <c r="R22" s="22"/>
      <c r="S22" s="22"/>
      <c r="T22" s="22"/>
      <c r="U22" s="22"/>
      <c r="V22" s="22"/>
    </row>
    <row r="23" spans="1:22" s="26" customFormat="1" ht="16.5" customHeight="1" x14ac:dyDescent="0.2">
      <c r="A23" s="16" t="s">
        <v>72</v>
      </c>
      <c r="B23" s="17" t="s">
        <v>73</v>
      </c>
      <c r="C23" s="16" t="s">
        <v>41</v>
      </c>
      <c r="D23" s="17" t="s">
        <v>74</v>
      </c>
      <c r="E23" s="18">
        <v>44140</v>
      </c>
      <c r="F23" s="18">
        <v>44165</v>
      </c>
      <c r="G23" s="18" t="s">
        <v>95</v>
      </c>
      <c r="H23" s="19">
        <v>17500</v>
      </c>
      <c r="I23" s="19">
        <v>1076.25</v>
      </c>
      <c r="J23" s="19"/>
      <c r="K23" s="19"/>
      <c r="L23" s="19"/>
      <c r="M23" s="21">
        <f t="shared" si="0"/>
        <v>16423.75</v>
      </c>
      <c r="N23" s="25" t="s">
        <v>97</v>
      </c>
      <c r="O23" s="22"/>
      <c r="P23" s="22"/>
      <c r="Q23" s="22"/>
      <c r="R23" s="22"/>
      <c r="S23" s="22"/>
      <c r="T23" s="22"/>
      <c r="U23" s="22"/>
      <c r="V23" s="22"/>
    </row>
    <row r="24" spans="1:22" s="26" customFormat="1" ht="16.5" customHeight="1" x14ac:dyDescent="0.2">
      <c r="A24" s="16" t="s">
        <v>75</v>
      </c>
      <c r="B24" s="17" t="s">
        <v>76</v>
      </c>
      <c r="C24" s="16" t="s">
        <v>41</v>
      </c>
      <c r="D24" s="17" t="s">
        <v>77</v>
      </c>
      <c r="E24" s="18">
        <v>44141</v>
      </c>
      <c r="F24" s="18">
        <v>44165</v>
      </c>
      <c r="G24" s="18" t="s">
        <v>95</v>
      </c>
      <c r="H24" s="19">
        <v>7768.79</v>
      </c>
      <c r="I24" s="19">
        <v>477.78</v>
      </c>
      <c r="J24" s="19"/>
      <c r="K24" s="19"/>
      <c r="L24" s="19"/>
      <c r="M24" s="21">
        <f t="shared" si="0"/>
        <v>7291.01</v>
      </c>
      <c r="N24" s="25" t="s">
        <v>97</v>
      </c>
      <c r="O24" s="22"/>
      <c r="P24" s="22"/>
      <c r="Q24" s="22"/>
      <c r="R24" s="22"/>
      <c r="S24" s="22"/>
      <c r="T24" s="22"/>
      <c r="U24" s="22"/>
      <c r="V24" s="22"/>
    </row>
    <row r="25" spans="1:22" s="26" customFormat="1" ht="16.5" customHeight="1" x14ac:dyDescent="0.2">
      <c r="A25" s="16" t="s">
        <v>43</v>
      </c>
      <c r="B25" s="17" t="s">
        <v>78</v>
      </c>
      <c r="C25" s="16" t="s">
        <v>41</v>
      </c>
      <c r="D25" s="17" t="s">
        <v>79</v>
      </c>
      <c r="E25" s="18">
        <v>44138</v>
      </c>
      <c r="F25" s="18">
        <v>44165</v>
      </c>
      <c r="G25" s="18" t="s">
        <v>95</v>
      </c>
      <c r="H25" s="19">
        <v>3169.75</v>
      </c>
      <c r="I25" s="19"/>
      <c r="J25" s="19"/>
      <c r="K25" s="19"/>
      <c r="L25" s="19"/>
      <c r="M25" s="21">
        <f t="shared" si="0"/>
        <v>3169.75</v>
      </c>
      <c r="N25" s="25" t="s">
        <v>97</v>
      </c>
      <c r="O25" s="22"/>
      <c r="P25" s="22"/>
      <c r="Q25" s="22"/>
      <c r="R25" s="22"/>
      <c r="S25" s="22"/>
      <c r="T25" s="22"/>
      <c r="U25" s="22"/>
      <c r="V25" s="22"/>
    </row>
    <row r="26" spans="1:22" s="26" customFormat="1" ht="16.5" customHeight="1" x14ac:dyDescent="0.2">
      <c r="A26" s="16" t="s">
        <v>80</v>
      </c>
      <c r="B26" s="17" t="s">
        <v>81</v>
      </c>
      <c r="C26" s="16" t="s">
        <v>41</v>
      </c>
      <c r="D26" s="17" t="s">
        <v>82</v>
      </c>
      <c r="E26" s="18">
        <v>44144</v>
      </c>
      <c r="F26" s="18">
        <v>44165</v>
      </c>
      <c r="G26" s="18" t="s">
        <v>95</v>
      </c>
      <c r="H26" s="19">
        <v>24700</v>
      </c>
      <c r="I26" s="19">
        <v>1519.05</v>
      </c>
      <c r="J26" s="19"/>
      <c r="K26" s="19"/>
      <c r="L26" s="19"/>
      <c r="M26" s="21">
        <f t="shared" si="0"/>
        <v>23180.95</v>
      </c>
      <c r="N26" s="25" t="s">
        <v>97</v>
      </c>
      <c r="O26" s="22"/>
      <c r="P26" s="22"/>
      <c r="Q26" s="22"/>
      <c r="R26" s="22"/>
      <c r="S26" s="22"/>
      <c r="T26" s="22"/>
      <c r="U26" s="22"/>
      <c r="V26" s="22"/>
    </row>
    <row r="27" spans="1:22" s="26" customFormat="1" ht="16.5" customHeight="1" x14ac:dyDescent="0.2">
      <c r="A27" s="16" t="s">
        <v>83</v>
      </c>
      <c r="B27" s="17" t="s">
        <v>70</v>
      </c>
      <c r="C27" s="16" t="s">
        <v>41</v>
      </c>
      <c r="D27" s="17" t="s">
        <v>84</v>
      </c>
      <c r="E27" s="18">
        <v>44150</v>
      </c>
      <c r="F27" s="18">
        <v>44165</v>
      </c>
      <c r="G27" s="18" t="s">
        <v>95</v>
      </c>
      <c r="H27" s="19">
        <v>33000</v>
      </c>
      <c r="I27" s="19">
        <v>544.5</v>
      </c>
      <c r="J27" s="19">
        <v>1650</v>
      </c>
      <c r="K27" s="19">
        <v>157.41</v>
      </c>
      <c r="L27" s="19"/>
      <c r="M27" s="21">
        <f t="shared" si="0"/>
        <v>30648.09</v>
      </c>
      <c r="N27" s="25" t="s">
        <v>98</v>
      </c>
      <c r="O27" s="22"/>
      <c r="P27" s="22"/>
      <c r="Q27" s="22"/>
      <c r="R27" s="22"/>
      <c r="S27" s="22"/>
      <c r="T27" s="22"/>
      <c r="U27" s="22"/>
      <c r="V27" s="22"/>
    </row>
    <row r="28" spans="1:22" s="26" customFormat="1" ht="16.5" customHeight="1" x14ac:dyDescent="0.2">
      <c r="A28" s="16" t="s">
        <v>85</v>
      </c>
      <c r="B28" s="17" t="s">
        <v>70</v>
      </c>
      <c r="C28" s="16" t="s">
        <v>41</v>
      </c>
      <c r="D28" s="17" t="s">
        <v>86</v>
      </c>
      <c r="E28" s="18">
        <v>44139</v>
      </c>
      <c r="F28" s="18">
        <v>44165</v>
      </c>
      <c r="G28" s="18" t="s">
        <v>95</v>
      </c>
      <c r="H28" s="19">
        <v>35000</v>
      </c>
      <c r="I28" s="19">
        <v>577.5</v>
      </c>
      <c r="J28" s="19"/>
      <c r="K28" s="19">
        <v>166.95</v>
      </c>
      <c r="L28" s="19"/>
      <c r="M28" s="21">
        <f t="shared" si="0"/>
        <v>34255.550000000003</v>
      </c>
      <c r="N28" s="25" t="s">
        <v>98</v>
      </c>
      <c r="O28" s="22"/>
      <c r="P28" s="22"/>
      <c r="Q28" s="22"/>
      <c r="R28" s="22"/>
      <c r="S28" s="22"/>
      <c r="T28" s="22"/>
      <c r="U28" s="22"/>
      <c r="V28" s="22"/>
    </row>
    <row r="29" spans="1:22" s="26" customFormat="1" ht="16.5" customHeight="1" x14ac:dyDescent="0.2">
      <c r="A29" s="30" t="s">
        <v>87</v>
      </c>
      <c r="B29" s="31" t="s">
        <v>88</v>
      </c>
      <c r="C29" s="30" t="s">
        <v>41</v>
      </c>
      <c r="D29" s="31" t="s">
        <v>89</v>
      </c>
      <c r="E29" s="32">
        <v>44153</v>
      </c>
      <c r="F29" s="32">
        <v>44165</v>
      </c>
      <c r="G29" s="32" t="s">
        <v>95</v>
      </c>
      <c r="H29" s="33">
        <v>120000</v>
      </c>
      <c r="I29" s="33"/>
      <c r="J29" s="33">
        <v>6000</v>
      </c>
      <c r="K29" s="33">
        <v>4800</v>
      </c>
      <c r="L29" s="33"/>
      <c r="M29" s="21">
        <f t="shared" si="0"/>
        <v>109200</v>
      </c>
      <c r="N29" s="25" t="s">
        <v>97</v>
      </c>
      <c r="O29" s="22"/>
      <c r="P29" s="22"/>
      <c r="Q29" s="22"/>
      <c r="R29" s="22"/>
      <c r="S29" s="22"/>
      <c r="T29" s="22"/>
      <c r="U29" s="22"/>
      <c r="V29" s="22"/>
    </row>
    <row r="30" spans="1:22" s="26" customFormat="1" ht="16.5" customHeight="1" x14ac:dyDescent="0.2">
      <c r="A30" s="30" t="s">
        <v>90</v>
      </c>
      <c r="B30" s="31" t="s">
        <v>91</v>
      </c>
      <c r="C30" s="30" t="s">
        <v>41</v>
      </c>
      <c r="D30" s="31" t="s">
        <v>92</v>
      </c>
      <c r="E30" s="32">
        <v>44148</v>
      </c>
      <c r="F30" s="32">
        <v>44165</v>
      </c>
      <c r="G30" s="32" t="s">
        <v>95</v>
      </c>
      <c r="H30" s="33">
        <v>49500</v>
      </c>
      <c r="I30" s="33">
        <v>1732.5</v>
      </c>
      <c r="J30" s="33">
        <v>4950</v>
      </c>
      <c r="K30" s="33">
        <v>1980</v>
      </c>
      <c r="L30" s="33"/>
      <c r="M30" s="21">
        <f t="shared" si="0"/>
        <v>40837.5</v>
      </c>
      <c r="N30" s="25" t="s">
        <v>97</v>
      </c>
      <c r="O30" s="22"/>
      <c r="P30" s="22"/>
      <c r="Q30" s="22"/>
      <c r="R30" s="22"/>
      <c r="S30" s="22"/>
      <c r="T30" s="22"/>
      <c r="U30" s="22"/>
      <c r="V30" s="22"/>
    </row>
    <row r="31" spans="1:22" s="26" customFormat="1" ht="16.5" customHeight="1" x14ac:dyDescent="0.2">
      <c r="A31" s="30" t="s">
        <v>90</v>
      </c>
      <c r="B31" s="31" t="s">
        <v>93</v>
      </c>
      <c r="C31" s="30" t="s">
        <v>41</v>
      </c>
      <c r="D31" s="31" t="s">
        <v>94</v>
      </c>
      <c r="E31" s="32">
        <v>44148</v>
      </c>
      <c r="F31" s="32">
        <v>44165</v>
      </c>
      <c r="G31" s="32" t="s">
        <v>95</v>
      </c>
      <c r="H31" s="33">
        <v>28000</v>
      </c>
      <c r="I31" s="33">
        <v>980</v>
      </c>
      <c r="J31" s="33">
        <v>1400</v>
      </c>
      <c r="K31" s="33">
        <v>888.27</v>
      </c>
      <c r="L31" s="33"/>
      <c r="M31" s="21">
        <f t="shared" si="0"/>
        <v>24731.73</v>
      </c>
      <c r="N31" s="25" t="s">
        <v>97</v>
      </c>
      <c r="O31" s="22"/>
      <c r="P31" s="22"/>
      <c r="Q31" s="22"/>
      <c r="R31" s="22"/>
      <c r="S31" s="22"/>
      <c r="T31" s="22"/>
      <c r="U31" s="22"/>
      <c r="V31" s="22"/>
    </row>
    <row r="32" spans="1:22" s="28" customFormat="1" ht="16.5" customHeight="1" x14ac:dyDescent="0.2">
      <c r="A32" s="10" t="s">
        <v>17</v>
      </c>
      <c r="B32" s="11" t="s">
        <v>17</v>
      </c>
      <c r="C32" s="10" t="s">
        <v>18</v>
      </c>
      <c r="D32" s="11" t="s">
        <v>18</v>
      </c>
      <c r="E32" s="12"/>
      <c r="F32" s="12"/>
      <c r="G32" s="13"/>
      <c r="H32" s="14">
        <v>34</v>
      </c>
      <c r="I32" s="15"/>
      <c r="J32" s="15"/>
      <c r="K32" s="15"/>
      <c r="L32" s="15"/>
      <c r="M32" s="15">
        <f t="shared" si="0"/>
        <v>34</v>
      </c>
      <c r="N32" s="27"/>
      <c r="O32" s="1"/>
      <c r="P32" s="1"/>
      <c r="Q32" s="1"/>
      <c r="R32" s="1"/>
      <c r="S32" s="1"/>
      <c r="T32" s="1"/>
    </row>
    <row r="33" spans="1:22" s="26" customFormat="1" ht="16.5" customHeight="1" x14ac:dyDescent="0.2">
      <c r="A33" s="16"/>
      <c r="B33" s="17"/>
      <c r="C33" s="16"/>
      <c r="D33" s="17"/>
      <c r="E33" s="18"/>
      <c r="F33" s="18"/>
      <c r="G33" s="23"/>
      <c r="H33" s="19"/>
      <c r="I33" s="20"/>
      <c r="J33" s="20"/>
      <c r="K33" s="20"/>
      <c r="L33" s="20"/>
      <c r="M33" s="34">
        <f>SUM(M5:M32)</f>
        <v>445336.85</v>
      </c>
      <c r="N33" s="25"/>
      <c r="O33" s="22"/>
      <c r="P33" s="22"/>
      <c r="Q33" s="22"/>
      <c r="R33" s="22"/>
      <c r="S33" s="22"/>
      <c r="T33" s="22"/>
      <c r="U33" s="22"/>
      <c r="V33" s="22"/>
    </row>
    <row r="34" spans="1:22" ht="15" customHeight="1" x14ac:dyDescent="0.2">
      <c r="M34" s="24"/>
    </row>
    <row r="35" spans="1:22" ht="15" customHeight="1" x14ac:dyDescent="0.2">
      <c r="M35" s="24"/>
    </row>
  </sheetData>
  <autoFilter ref="A4:N4" xr:uid="{00000000-0009-0000-0000-000000000000}"/>
  <sortState xmlns:xlrd2="http://schemas.microsoft.com/office/spreadsheetml/2017/richdata2" ref="B5:N33">
    <sortCondition ref="G5:G33"/>
  </sortState>
  <mergeCells count="11">
    <mergeCell ref="D3:D4"/>
    <mergeCell ref="N3:N4"/>
    <mergeCell ref="A1:A2"/>
    <mergeCell ref="B1:M1"/>
    <mergeCell ref="N1:N2"/>
    <mergeCell ref="C2:M2"/>
    <mergeCell ref="H3:M3"/>
    <mergeCell ref="E3:F3"/>
    <mergeCell ref="A3:A4"/>
    <mergeCell ref="B3:B4"/>
    <mergeCell ref="C3:C4"/>
  </mergeCells>
  <phoneticPr fontId="13" type="noConversion"/>
  <dataValidations count="1">
    <dataValidation type="list" allowBlank="1" showErrorMessage="1" sqref="C5:C31" xr:uid="{EE2B9D21-EEDC-42EC-B6BC-FB3963860229}">
      <formula1>$C$3:$C$5</formula1>
    </dataValidation>
  </dataValidations>
  <printOptions horizontalCentered="1"/>
  <pageMargins left="0.19685039370078741" right="0.19685039370078741" top="0.59055118110236227" bottom="0.19685039370078741" header="0" footer="0"/>
  <pageSetup paperSize="8" scale="2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PLANILHA_GERAL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Quadrado</dc:creator>
  <cp:lastModifiedBy>55519</cp:lastModifiedBy>
  <cp:lastPrinted>2020-02-24T18:59:08Z</cp:lastPrinted>
  <dcterms:created xsi:type="dcterms:W3CDTF">2012-02-27T20:40:22Z</dcterms:created>
  <dcterms:modified xsi:type="dcterms:W3CDTF">2020-12-14T11:50:11Z</dcterms:modified>
</cp:coreProperties>
</file>