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C:\Users\55519\Desktop\MV\02. Flagship\02 - NOTAS FISCAIS\2020.12 - DEZEMBRO\"/>
    </mc:Choice>
  </mc:AlternateContent>
  <xr:revisionPtr revIDLastSave="0" documentId="13_ncr:1_{B00C7525-3B86-419A-BC8F-893A4E472807}" xr6:coauthVersionLast="46" xr6:coauthVersionMax="46" xr10:uidLastSave="{00000000-0000-0000-0000-000000000000}"/>
  <bookViews>
    <workbookView xWindow="0" yWindow="0" windowWidth="20490" windowHeight="10920" tabRatio="599" xr2:uid="{00000000-000D-0000-FFFF-FFFF00000000}"/>
  </bookViews>
  <sheets>
    <sheet name="PLANILHA_GERAL" sheetId="1" r:id="rId1"/>
  </sheets>
  <definedNames>
    <definedName name="_xlnm._FilterDatabase" localSheetId="0" hidden="1">PLANILHA_GERAL!$A$4:$N$110</definedName>
  </definedNames>
  <calcPr calcId="181029"/>
</workbook>
</file>

<file path=xl/calcChain.xml><?xml version="1.0" encoding="utf-8"?>
<calcChain xmlns="http://schemas.openxmlformats.org/spreadsheetml/2006/main">
  <c r="M98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110" i="1" s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9" i="1"/>
  <c r="M100" i="1"/>
  <c r="M101" i="1"/>
  <c r="M102" i="1"/>
  <c r="M103" i="1"/>
  <c r="M104" i="1"/>
  <c r="M105" i="1"/>
  <c r="M106" i="1"/>
  <c r="M107" i="1"/>
  <c r="M108" i="1"/>
  <c r="M5" i="1"/>
  <c r="M109" i="1"/>
</calcChain>
</file>

<file path=xl/sharedStrings.xml><?xml version="1.0" encoding="utf-8"?>
<sst xmlns="http://schemas.openxmlformats.org/spreadsheetml/2006/main" count="649" uniqueCount="209">
  <si>
    <t>CONTROLE DE FATURAMENTO - SERVIÇOS / MATERIAIS</t>
  </si>
  <si>
    <t>SERVIÇO</t>
  </si>
  <si>
    <t>FORNECEDOR</t>
  </si>
  <si>
    <t>N° da Nota Fiscal</t>
  </si>
  <si>
    <t>FORMA DE PAGAMENTO</t>
  </si>
  <si>
    <t>RECEBIMENTO</t>
  </si>
  <si>
    <t>PAGAMENTO</t>
  </si>
  <si>
    <t>INFORMAÇÕES MONETÁRIAS</t>
  </si>
  <si>
    <t>DATA DO DOCUMENTO</t>
  </si>
  <si>
    <t>DATA DO VENCIMENTO</t>
  </si>
  <si>
    <t>DATA DO PAGAMENTO REALIZADA</t>
  </si>
  <si>
    <t>VALOR</t>
  </si>
  <si>
    <t>IMPOSTOS FEDERAIS</t>
  </si>
  <si>
    <t>ISS RETIDO</t>
  </si>
  <si>
    <t>JUROS</t>
  </si>
  <si>
    <t>VALOR FINAL</t>
  </si>
  <si>
    <t>TAXAS BANCÁRIAS</t>
  </si>
  <si>
    <t>TAXAS</t>
  </si>
  <si>
    <r>
      <t xml:space="preserve">Nome do Empreendimento: </t>
    </r>
    <r>
      <rPr>
        <sz val="20"/>
        <color theme="1"/>
        <rFont val="Trebuchet MS"/>
        <family val="2"/>
      </rPr>
      <t>FLEGSHIP - Jardim Europa</t>
    </r>
    <r>
      <rPr>
        <b/>
        <sz val="20"/>
        <color theme="1"/>
        <rFont val="Trebuchet MS"/>
        <family val="2"/>
      </rPr>
      <t xml:space="preserve">
Endereço:</t>
    </r>
    <r>
      <rPr>
        <sz val="20"/>
        <color theme="1"/>
        <rFont val="Trebuchet MS"/>
        <family val="2"/>
      </rPr>
      <t xml:space="preserve"> Rua Cipó, 392 - Porto Alegre - RS</t>
    </r>
  </si>
  <si>
    <t>RETENÇÃO CONTRATUAL (FLEGSHIP)</t>
  </si>
  <si>
    <t>Período Dezembro-2020</t>
  </si>
  <si>
    <t>MK INDUSTRIA E COMERCIO DE PRODUTOS SINTETICOS LTDA</t>
  </si>
  <si>
    <t>REAL CONTAINERS S/A</t>
  </si>
  <si>
    <t>FABESUL COMÉRCIO DE SUPRIMENTOS LTDA</t>
  </si>
  <si>
    <t>VALDIR RIVELINO BARBOSA</t>
  </si>
  <si>
    <t>GERDAU ACOS LONGOS S.A.</t>
  </si>
  <si>
    <t>PROCALC PROJETOS E CALCULOS ESTRUTURAIS SOCIEDADE SIMPLES</t>
  </si>
  <si>
    <t>SPE CIPO CONSTRUCOES E INCORPORACOES LTDA.</t>
  </si>
  <si>
    <t>GLOBAL DISTRIBUICAO DE BENS DE CONSUMO LTDA.</t>
  </si>
  <si>
    <t>MJM SERVICOS DE LIMPEZA LTDA</t>
  </si>
  <si>
    <t>PROTEFIX / FICOFIX</t>
  </si>
  <si>
    <t>RAFAEL POZZI RECH</t>
  </si>
  <si>
    <t>GRAPHO-PRODUTOS E SERVICOS EM COMPUTACAO LTDA.</t>
  </si>
  <si>
    <t>CMT COMERCIO DE MATERIAIS ELETRICOS EIRELI</t>
  </si>
  <si>
    <t>RAFAELLO FENSTERSEIFER PAIM</t>
  </si>
  <si>
    <t>Caixa Econômica Federal</t>
  </si>
  <si>
    <t xml:space="preserve">Secretaria da Receita Federal </t>
  </si>
  <si>
    <t>MAIKEL MARTEN PIRES MULLER 00943820006</t>
  </si>
  <si>
    <t>SOLDASUL INDUSTRIA COMERCIO E IMPORTACAO LTDA</t>
  </si>
  <si>
    <t>SULMAK EQUIPAMENTOS PARA CONSTRUÇÃO CIVIL LTDA - EPP</t>
  </si>
  <si>
    <t>BBC SERVICOS ADMINISTRATIVOS E ORCAMENTOS LTDA</t>
  </si>
  <si>
    <t>FASTLOG EXPRESS TRANSPORTES LTDA</t>
  </si>
  <si>
    <t>JP GIUSTI COLUSSI</t>
  </si>
  <si>
    <t>LLT ARQUITETURA EIRELI</t>
  </si>
  <si>
    <t>MIRUZA DEMOLICOES, TERRAPLENAGEM, CONSTRUCOES E ENGENHARIA EIRELI</t>
  </si>
  <si>
    <t>STEFANIE DATRIA DORNELLES 01539533069</t>
  </si>
  <si>
    <t>THIAGO FANTINEL RUIZ</t>
  </si>
  <si>
    <t>COMERCIAL DE MEDICAMENTOS RS FARMA LTDA</t>
  </si>
  <si>
    <t>Prefeitura Municipal de Porto Alegre</t>
  </si>
  <si>
    <t>Instituto Nacional de Seguridade Social  - INSS</t>
  </si>
  <si>
    <t>Secretaria de Fazenda Federal</t>
  </si>
  <si>
    <t>LOJAS COLOMBO SA COMERCIO DE UTILIDADES DOMESTICAS</t>
  </si>
  <si>
    <t>FAIRFAX BRASIL SEGUROS CORPORATIVOS SA</t>
  </si>
  <si>
    <t>CIGAME COMERCIO DE MATERIAL ELETRICO E HIDRAULICO LTDA</t>
  </si>
  <si>
    <t>E- Construmarket Servicos Ltda</t>
  </si>
  <si>
    <t>RAMPA COMPENSADOS LTDA - EPP</t>
  </si>
  <si>
    <t>TECNISAN SISTEMAS OPERACIONAIS DE SANEAMENTO EIRELI</t>
  </si>
  <si>
    <t>COMERCIO DE MATERIAL DE CONSTRUCAO FPS EIRELI</t>
  </si>
  <si>
    <t>CRUZ E SCHULTZ SOLUCOES EM TI LTDA</t>
  </si>
  <si>
    <t>EDILSON CROMER CARVALHO 61766879004</t>
  </si>
  <si>
    <t>KL COMERCIO E SERVICO DE CONTROLE DE PONTO E ACESSO LTDA</t>
  </si>
  <si>
    <t>LB KALIL COPIADORA</t>
  </si>
  <si>
    <t>LEANDRO GMINTZEL DA SILVA</t>
  </si>
  <si>
    <t>MGS - FUNDACOES ESPECIAIS LTDA</t>
  </si>
  <si>
    <t>VRB EMPREITEIRA EIRELI</t>
  </si>
  <si>
    <t>GAUCHA DISTRIBUIDORA DE INFORMATICA - EIRELI</t>
  </si>
  <si>
    <t>REFRIGERACAO DUFRIO COMERCIO E IMPORTACAO LTDA</t>
  </si>
  <si>
    <t>RESTART COMERCIO DE REFRIGERACAO E EQUIPAMENTOS EIRELI</t>
  </si>
  <si>
    <t>MATERIAL</t>
  </si>
  <si>
    <t>M.O.</t>
  </si>
  <si>
    <t>01/12/2020</t>
  </si>
  <si>
    <t>03/12/2020</t>
  </si>
  <si>
    <t>07/12/2020</t>
  </si>
  <si>
    <t>14/12/2020</t>
  </si>
  <si>
    <t>16/12/2020</t>
  </si>
  <si>
    <t>21/12/2020</t>
  </si>
  <si>
    <t>22/12/2020</t>
  </si>
  <si>
    <t>REC.02/11</t>
  </si>
  <si>
    <t>CX.01</t>
  </si>
  <si>
    <t>ADT.OC 2523/20</t>
  </si>
  <si>
    <t>ADT.OC 2562/20</t>
  </si>
  <si>
    <t>ADT.OC 2496/20</t>
  </si>
  <si>
    <t>REC.01/12</t>
  </si>
  <si>
    <t>DARM.2020/11</t>
  </si>
  <si>
    <t>GPS.24</t>
  </si>
  <si>
    <t>DARM.24</t>
  </si>
  <si>
    <t>DARM.2020/128</t>
  </si>
  <si>
    <t>DARM.2020/107</t>
  </si>
  <si>
    <t>GPS.2020/107</t>
  </si>
  <si>
    <t>DARM.2020/140</t>
  </si>
  <si>
    <t>GPS.2020/140</t>
  </si>
  <si>
    <t>DARM.2020/52</t>
  </si>
  <si>
    <t>GPS.2020/52</t>
  </si>
  <si>
    <t>DARF.2020/91</t>
  </si>
  <si>
    <t>DARF.2020/149</t>
  </si>
  <si>
    <t>DARF.2020/426</t>
  </si>
  <si>
    <t>DARF.2020/142</t>
  </si>
  <si>
    <t>DARM.2020/6135</t>
  </si>
  <si>
    <t>DARM.2020/28</t>
  </si>
  <si>
    <t>ADT.OC 2165/20</t>
  </si>
  <si>
    <t>ADT.OC 2086/20</t>
  </si>
  <si>
    <t>ADT.OC 2593/20</t>
  </si>
  <si>
    <t>ADT.OC 2423/20</t>
  </si>
  <si>
    <t>CONCRESERV CONCRETO E SERVIÇOS LTDA</t>
  </si>
  <si>
    <t>CONCRETO</t>
  </si>
  <si>
    <t>MATERIAL PROVISÓRIAS</t>
  </si>
  <si>
    <t>CÓPIAS E PLOTAGENS</t>
  </si>
  <si>
    <t>RELÓGIO PONTO</t>
  </si>
  <si>
    <t>MOTO BOY</t>
  </si>
  <si>
    <t>SISTEMAS DE INFORMÁTICA</t>
  </si>
  <si>
    <t>MANUTENÇÃO COMPUTADORES</t>
  </si>
  <si>
    <t>LOCAÇÃO EQUIPAMENTOS</t>
  </si>
  <si>
    <t>SEGURO OBRA</t>
  </si>
  <si>
    <t>IMPOSTOS MUNICIPAIS</t>
  </si>
  <si>
    <t>HISTOGRAMA OBRA</t>
  </si>
  <si>
    <t>MATERIAL PRIMEIROS SOCORROS</t>
  </si>
  <si>
    <t>AÇO</t>
  </si>
  <si>
    <t>FRETE</t>
  </si>
  <si>
    <t>SERVIÇOS ADMMINISTRATIVOS</t>
  </si>
  <si>
    <t>MATERIAL DE ESCRITÓRIO</t>
  </si>
  <si>
    <t>MATERIAL OBRA</t>
  </si>
  <si>
    <t>MONITORAMENTO</t>
  </si>
  <si>
    <t>PROJETOS</t>
  </si>
  <si>
    <t>FORNECIMENTO DE ÁGUA POTÁVEL</t>
  </si>
  <si>
    <t>CAIXINHA OBRA</t>
  </si>
  <si>
    <t>Thiago Fantinel Ruiz (CAIXINHA)</t>
  </si>
  <si>
    <t>ABERTURA DE CAIXINHA</t>
  </si>
  <si>
    <t>MÃO DE OBRA CIVIL</t>
  </si>
  <si>
    <t>MÃO DE OBRA FUNDAÇÕES</t>
  </si>
  <si>
    <t>MÃO DE OBRA ESCAVAÇÃO</t>
  </si>
  <si>
    <t>NF 17673</t>
  </si>
  <si>
    <t xml:space="preserve"> NF 1754423</t>
  </si>
  <si>
    <t>NF 2020/140</t>
  </si>
  <si>
    <t>NF 77096</t>
  </si>
  <si>
    <t>NF 77109</t>
  </si>
  <si>
    <t>NF 2020/142</t>
  </si>
  <si>
    <t>NF 1361940</t>
  </si>
  <si>
    <t>NF 77118</t>
  </si>
  <si>
    <t>NF 77131</t>
  </si>
  <si>
    <t>NF 77154</t>
  </si>
  <si>
    <t>NF 77174</t>
  </si>
  <si>
    <t>NF 2020/6135</t>
  </si>
  <si>
    <t>NF 403793</t>
  </si>
  <si>
    <t>NF 403821</t>
  </si>
  <si>
    <t>NF 403915</t>
  </si>
  <si>
    <t>NF 1821</t>
  </si>
  <si>
    <t>NF 1822</t>
  </si>
  <si>
    <t>NF 1823</t>
  </si>
  <si>
    <t>NF 3841</t>
  </si>
  <si>
    <t>NF 1752344</t>
  </si>
  <si>
    <t>NF 41298</t>
  </si>
  <si>
    <t>FAT 43374</t>
  </si>
  <si>
    <t>FAT 12479</t>
  </si>
  <si>
    <t>FAT 43375</t>
  </si>
  <si>
    <t>FAT 12425</t>
  </si>
  <si>
    <t>REC CX 001</t>
  </si>
  <si>
    <t>NF 1825</t>
  </si>
  <si>
    <t>NF 1824</t>
  </si>
  <si>
    <t>NF 1368533</t>
  </si>
  <si>
    <t>NF 1366096</t>
  </si>
  <si>
    <t>FGTS GRF FLAG 11/2020</t>
  </si>
  <si>
    <t>NF 2020/28</t>
  </si>
  <si>
    <t>NF 41310</t>
  </si>
  <si>
    <t>NF 1759196</t>
  </si>
  <si>
    <t>NF 5542</t>
  </si>
  <si>
    <t>NF 77224</t>
  </si>
  <si>
    <t>NF 77241</t>
  </si>
  <si>
    <t>NF 77260</t>
  </si>
  <si>
    <t>NF 77261</t>
  </si>
  <si>
    <t>NF 18244</t>
  </si>
  <si>
    <t>NF 2020/118</t>
  </si>
  <si>
    <t>NF 2020/149</t>
  </si>
  <si>
    <t>NF 2020/65</t>
  </si>
  <si>
    <t>NF 2020/147</t>
  </si>
  <si>
    <t>NF 43</t>
  </si>
  <si>
    <t>NF 42</t>
  </si>
  <si>
    <t>NF 2020/1587</t>
  </si>
  <si>
    <t>NF 2020/5577</t>
  </si>
  <si>
    <t>NF 1388497</t>
  </si>
  <si>
    <t>NF 2020/44</t>
  </si>
  <si>
    <t>NF 242942</t>
  </si>
  <si>
    <t>NF 51612</t>
  </si>
  <si>
    <t>NF 41713</t>
  </si>
  <si>
    <t>NF 41641</t>
  </si>
  <si>
    <t>NF 1798</t>
  </si>
  <si>
    <t>NF 405877</t>
  </si>
  <si>
    <t>NF 405652</t>
  </si>
  <si>
    <t>NF 1376377</t>
  </si>
  <si>
    <t>NF 242388</t>
  </si>
  <si>
    <t>NF 207897</t>
  </si>
  <si>
    <t>NF 207705</t>
  </si>
  <si>
    <t>APOLICE SEG. FLEG</t>
  </si>
  <si>
    <t>NF 2183567</t>
  </si>
  <si>
    <t>INSS FLAG11.2020 13°</t>
  </si>
  <si>
    <t>DARF1.2020/91</t>
  </si>
  <si>
    <t>NF 2020/12</t>
  </si>
  <si>
    <t>NF 32025055</t>
  </si>
  <si>
    <t>NF 1826</t>
  </si>
  <si>
    <t>NF 2020/61</t>
  </si>
  <si>
    <t>NF 2020/53</t>
  </si>
  <si>
    <t>NF 2020/77</t>
  </si>
  <si>
    <t>FAT 47528</t>
  </si>
  <si>
    <t>INSS FOLHA FLEG 11/2020</t>
  </si>
  <si>
    <t>TED</t>
  </si>
  <si>
    <t>BOLETO</t>
  </si>
  <si>
    <t>TED ÚNICO</t>
  </si>
  <si>
    <t>BOLETO ÚNICO</t>
  </si>
  <si>
    <t>NF 319729</t>
  </si>
  <si>
    <t>NF 319956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</si>
</sst>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* #,##0.00_-;\-&quot;R$&quot;* #,##0.00_-;_-&quot;R$&quot;* &quot;-&quot;??_-;_-@_-"/>
    <numFmt numFmtId="164" formatCode="dd/mm/yy"/>
    <numFmt numFmtId="165" formatCode="&quot;R$&quot;#,##0.00"/>
    <numFmt numFmtId="166" formatCode="##,##0.00"/>
    <numFmt numFmtId="167" formatCode="##0.00"/>
    <numFmt numFmtId="168" formatCode="#0.00"/>
  </numFmts>
  <fonts count="18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24"/>
      <color theme="1"/>
      <name val="Trebuchet MS"/>
      <family val="2"/>
    </font>
    <font>
      <sz val="11"/>
      <name val="Arial"/>
      <family val="2"/>
    </font>
    <font>
      <b/>
      <sz val="20"/>
      <color theme="1"/>
      <name val="Trebuchet MS"/>
      <family val="2"/>
    </font>
    <font>
      <b/>
      <sz val="11"/>
      <color theme="0"/>
      <name val="Trebuchet MS"/>
      <family val="2"/>
    </font>
    <font>
      <sz val="7"/>
      <color theme="1"/>
      <name val="Arial"/>
      <family val="2"/>
    </font>
    <font>
      <sz val="11"/>
      <color theme="1"/>
      <name val="Arial"/>
      <family val="2"/>
    </font>
    <font>
      <sz val="20"/>
      <color theme="1"/>
      <name val="Trebuchet MS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name val="Arial"/>
    </font>
    <font>
      <sz val="7"/>
      <color indexed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0" fillId="0" borderId="1"/>
    <xf numFmtId="0" fontId="10" fillId="0" borderId="1"/>
    <xf numFmtId="0" fontId="1" fillId="0" borderId="1"/>
    <xf numFmtId="44" fontId="1" fillId="0" borderId="1" applyFont="0" applyFill="0" applyBorder="0" applyAlignment="0" applyProtection="0"/>
    <xf numFmtId="0" fontId="11" fillId="0" borderId="1" applyNumberFormat="0" applyFill="0" applyBorder="0" applyAlignment="0" applyProtection="0"/>
    <xf numFmtId="0" fontId="12" fillId="0" borderId="1" applyNumberFormat="0" applyFill="0" applyBorder="0" applyAlignment="0" applyProtection="0"/>
    <xf numFmtId="0" fontId="16" fillId="0" borderId="1" applyNumberFormat="0" applyFont="0" applyFill="0" applyBorder="0" applyAlignment="0" applyProtection="0"/>
  </cellStyleXfs>
  <cellXfs count="77">
    <xf numFmtId="0" fontId="0" fillId="0" borderId="0" xfId="0" applyFont="1" applyAlignment="1"/>
    <xf numFmtId="0" fontId="2" fillId="0" borderId="0" xfId="0" applyFont="1" applyAlignment="1">
      <alignment vertical="center"/>
    </xf>
    <xf numFmtId="14" fontId="5" fillId="0" borderId="5" xfId="0" applyNumberFormat="1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4" fontId="6" fillId="2" borderId="16" xfId="0" applyNumberFormat="1" applyFont="1" applyFill="1" applyBorder="1" applyAlignment="1">
      <alignment horizontal="center" vertical="center" wrapText="1"/>
    </xf>
    <xf numFmtId="2" fontId="6" fillId="2" borderId="14" xfId="0" applyNumberFormat="1" applyFont="1" applyFill="1" applyBorder="1" applyAlignment="1">
      <alignment horizontal="center" vertical="center" wrapText="1"/>
    </xf>
    <xf numFmtId="165" fontId="6" fillId="2" borderId="14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Alignment="1"/>
    <xf numFmtId="0" fontId="7" fillId="3" borderId="18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14" fontId="7" fillId="3" borderId="19" xfId="0" applyNumberFormat="1" applyFont="1" applyFill="1" applyBorder="1" applyAlignment="1">
      <alignment horizontal="center"/>
    </xf>
    <xf numFmtId="14" fontId="8" fillId="3" borderId="19" xfId="0" applyNumberFormat="1" applyFont="1" applyFill="1" applyBorder="1" applyAlignment="1">
      <alignment horizontal="center"/>
    </xf>
    <xf numFmtId="165" fontId="7" fillId="3" borderId="18" xfId="0" applyNumberFormat="1" applyFont="1" applyFill="1" applyBorder="1" applyAlignment="1">
      <alignment horizontal="center"/>
    </xf>
    <xf numFmtId="165" fontId="7" fillId="3" borderId="19" xfId="0" applyNumberFormat="1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14" fontId="7" fillId="0" borderId="19" xfId="0" applyNumberFormat="1" applyFont="1" applyFill="1" applyBorder="1" applyAlignment="1">
      <alignment horizontal="center"/>
    </xf>
    <xf numFmtId="165" fontId="7" fillId="0" borderId="18" xfId="0" applyNumberFormat="1" applyFont="1" applyFill="1" applyBorder="1" applyAlignment="1">
      <alignment horizontal="center"/>
    </xf>
    <xf numFmtId="165" fontId="7" fillId="0" borderId="19" xfId="0" applyNumberFormat="1" applyFont="1" applyFill="1" applyBorder="1" applyAlignment="1">
      <alignment horizontal="center"/>
    </xf>
    <xf numFmtId="165" fontId="14" fillId="0" borderId="19" xfId="0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14" fontId="14" fillId="0" borderId="19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top" wrapText="1"/>
    </xf>
    <xf numFmtId="0" fontId="8" fillId="0" borderId="0" xfId="0" applyFont="1" applyFill="1"/>
    <xf numFmtId="0" fontId="8" fillId="0" borderId="0" xfId="0" applyFont="1"/>
    <xf numFmtId="0" fontId="6" fillId="2" borderId="10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14" fontId="7" fillId="0" borderId="19" xfId="0" applyNumberFormat="1" applyFont="1" applyBorder="1" applyAlignment="1">
      <alignment horizontal="center"/>
    </xf>
    <xf numFmtId="165" fontId="7" fillId="0" borderId="18" xfId="0" applyNumberFormat="1" applyFont="1" applyBorder="1" applyAlignment="1">
      <alignment horizontal="center"/>
    </xf>
    <xf numFmtId="165" fontId="15" fillId="0" borderId="19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5" fontId="14" fillId="3" borderId="19" xfId="0" applyNumberFormat="1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vertical="top" wrapText="1"/>
    </xf>
    <xf numFmtId="165" fontId="15" fillId="0" borderId="24" xfId="0" applyNumberFormat="1" applyFont="1" applyFill="1" applyBorder="1" applyAlignment="1">
      <alignment horizontal="center"/>
    </xf>
    <xf numFmtId="0" fontId="7" fillId="5" borderId="18" xfId="0" applyFont="1" applyFill="1" applyBorder="1" applyAlignment="1">
      <alignment horizontal="center"/>
    </xf>
    <xf numFmtId="0" fontId="7" fillId="5" borderId="19" xfId="0" applyFont="1" applyFill="1" applyBorder="1" applyAlignment="1">
      <alignment horizontal="center"/>
    </xf>
    <xf numFmtId="14" fontId="7" fillId="5" borderId="19" xfId="0" applyNumberFormat="1" applyFont="1" applyFill="1" applyBorder="1" applyAlignment="1">
      <alignment horizontal="center"/>
    </xf>
    <xf numFmtId="165" fontId="7" fillId="5" borderId="18" xfId="0" applyNumberFormat="1" applyFont="1" applyFill="1" applyBorder="1" applyAlignment="1">
      <alignment horizontal="center"/>
    </xf>
    <xf numFmtId="165" fontId="14" fillId="5" borderId="19" xfId="0" applyNumberFormat="1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6" fontId="0" fillId="0" borderId="0" xfId="0" applyNumberFormat="1" applyFont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7" fontId="17" fillId="4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166" fontId="17" fillId="4" borderId="1" xfId="0" applyNumberFormat="1" applyFont="1" applyFill="1" applyBorder="1" applyAlignment="1">
      <alignment horizontal="center" vertical="center" wrapText="1"/>
    </xf>
    <xf numFmtId="168" fontId="17" fillId="4" borderId="1" xfId="0" applyNumberFormat="1" applyFont="1" applyFill="1" applyBorder="1" applyAlignment="1">
      <alignment horizontal="center" vertical="center" wrapText="1"/>
    </xf>
    <xf numFmtId="167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8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4" xfId="0" applyFont="1" applyBorder="1"/>
    <xf numFmtId="0" fontId="3" fillId="0" borderId="3" xfId="0" applyFont="1" applyBorder="1" applyAlignment="1">
      <alignment horizontal="center" vertical="center"/>
    </xf>
    <xf numFmtId="0" fontId="4" fillId="0" borderId="3" xfId="0" applyFont="1" applyBorder="1"/>
    <xf numFmtId="0" fontId="5" fillId="0" borderId="5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8">
    <cellStyle name="Hiperlink 2" xfId="5" xr:uid="{8C25A502-37A4-4DE3-9991-496589797243}"/>
    <cellStyle name="Hiperlink 3" xfId="6" xr:uid="{4B112282-91DA-43C5-9047-BF6F02EA66D8}"/>
    <cellStyle name="Moeda 2" xfId="4" xr:uid="{54D263DA-5025-4242-AB52-64C5E3B95CCD}"/>
    <cellStyle name="Normal" xfId="0" builtinId="0"/>
    <cellStyle name="Normal 2" xfId="3" xr:uid="{BD2AE668-E77A-40FF-9CC4-6EDA90E11235}"/>
    <cellStyle name="Normal 2 2" xfId="1" xr:uid="{6A3D1E88-9EA9-4838-AAFA-D57D1DA2203E}"/>
    <cellStyle name="Normal 3" xfId="7" xr:uid="{BDB2E2C1-858F-4D06-8F2C-4DE95503C186}"/>
    <cellStyle name="Normal 5" xfId="2" xr:uid="{5C900879-8B23-4CFD-B118-00EE71CD09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97366</xdr:colOff>
      <xdr:row>0</xdr:row>
      <xdr:rowOff>125941</xdr:rowOff>
    </xdr:from>
    <xdr:ext cx="1504950" cy="10287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7366" y="125941"/>
          <a:ext cx="1504950" cy="10287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13</xdr:col>
      <xdr:colOff>137584</xdr:colOff>
      <xdr:row>0</xdr:row>
      <xdr:rowOff>21167</xdr:rowOff>
    </xdr:from>
    <xdr:to>
      <xdr:col>13</xdr:col>
      <xdr:colOff>1449917</xdr:colOff>
      <xdr:row>1</xdr:row>
      <xdr:rowOff>889000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78AA242-1771-4B9A-BE66-5FDC378A3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722167" y="21167"/>
          <a:ext cx="1312333" cy="1312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13"/>
  <sheetViews>
    <sheetView showGridLines="0" tabSelected="1" zoomScale="90" zoomScaleNormal="90" workbookViewId="0">
      <pane ySplit="4" topLeftCell="A5" activePane="bottomLeft" state="frozen"/>
      <selection pane="bottomLeft" activeCell="B2" sqref="B2"/>
    </sheetView>
  </sheetViews>
  <sheetFormatPr defaultColWidth="12.625" defaultRowHeight="15" customHeight="1" x14ac:dyDescent="0.2"/>
  <cols>
    <col min="1" max="1" width="22.125" bestFit="1" customWidth="1"/>
    <col min="2" max="2" width="48.375" bestFit="1" customWidth="1"/>
    <col min="3" max="3" width="10" customWidth="1"/>
    <col min="4" max="4" width="16.5" bestFit="1" customWidth="1"/>
    <col min="5" max="6" width="12" customWidth="1"/>
    <col min="7" max="7" width="12.375" customWidth="1"/>
    <col min="8" max="8" width="11" style="9" customWidth="1"/>
    <col min="9" max="9" width="14.125" customWidth="1"/>
    <col min="10" max="10" width="17" customWidth="1"/>
    <col min="11" max="11" width="14.75" customWidth="1"/>
    <col min="12" max="12" width="11" customWidth="1"/>
    <col min="13" max="13" width="16.75" bestFit="1" customWidth="1"/>
    <col min="14" max="14" width="20.75" customWidth="1"/>
    <col min="15" max="15" width="7.625" customWidth="1"/>
    <col min="16" max="17" width="12.625" style="45"/>
  </cols>
  <sheetData>
    <row r="1" spans="1:22" ht="35.25" customHeight="1" thickBot="1" x14ac:dyDescent="0.25">
      <c r="A1" s="65"/>
      <c r="B1" s="67" t="s">
        <v>0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5"/>
      <c r="O1" s="1"/>
    </row>
    <row r="2" spans="1:22" ht="71.25" customHeight="1" thickBot="1" x14ac:dyDescent="0.25">
      <c r="A2" s="66"/>
      <c r="B2" s="2" t="s">
        <v>20</v>
      </c>
      <c r="C2" s="69" t="s">
        <v>18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6"/>
      <c r="O2" s="1"/>
    </row>
    <row r="3" spans="1:22" ht="37.5" customHeight="1" x14ac:dyDescent="0.2">
      <c r="A3" s="73" t="s">
        <v>1</v>
      </c>
      <c r="B3" s="75" t="s">
        <v>2</v>
      </c>
      <c r="C3" s="34" t="s">
        <v>69</v>
      </c>
      <c r="D3" s="61" t="s">
        <v>3</v>
      </c>
      <c r="E3" s="70" t="s">
        <v>5</v>
      </c>
      <c r="F3" s="72"/>
      <c r="G3" s="28" t="s">
        <v>6</v>
      </c>
      <c r="H3" s="70" t="s">
        <v>7</v>
      </c>
      <c r="I3" s="71"/>
      <c r="J3" s="71"/>
      <c r="K3" s="71"/>
      <c r="L3" s="71"/>
      <c r="M3" s="71"/>
      <c r="N3" s="63" t="s">
        <v>4</v>
      </c>
      <c r="O3" s="1"/>
    </row>
    <row r="4" spans="1:22" ht="60" customHeight="1" thickBot="1" x14ac:dyDescent="0.25">
      <c r="A4" s="74"/>
      <c r="B4" s="76"/>
      <c r="C4" s="35" t="s">
        <v>68</v>
      </c>
      <c r="D4" s="62"/>
      <c r="E4" s="3" t="s">
        <v>8</v>
      </c>
      <c r="F4" s="4" t="s">
        <v>9</v>
      </c>
      <c r="G4" s="6" t="s">
        <v>10</v>
      </c>
      <c r="H4" s="8" t="s">
        <v>11</v>
      </c>
      <c r="I4" s="5" t="s">
        <v>12</v>
      </c>
      <c r="J4" s="5" t="s">
        <v>19</v>
      </c>
      <c r="K4" s="5" t="s">
        <v>13</v>
      </c>
      <c r="L4" s="6" t="s">
        <v>14</v>
      </c>
      <c r="M4" s="7" t="s">
        <v>15</v>
      </c>
      <c r="N4" s="64"/>
      <c r="O4" s="1"/>
    </row>
    <row r="5" spans="1:22" s="26" customFormat="1" ht="16.5" customHeight="1" x14ac:dyDescent="0.2">
      <c r="A5" s="39" t="s">
        <v>120</v>
      </c>
      <c r="B5" s="40" t="s">
        <v>21</v>
      </c>
      <c r="C5" s="39" t="s">
        <v>68</v>
      </c>
      <c r="D5" s="39" t="s">
        <v>130</v>
      </c>
      <c r="E5" s="41">
        <v>44138</v>
      </c>
      <c r="F5" s="41">
        <v>44168</v>
      </c>
      <c r="G5" s="41" t="s">
        <v>70</v>
      </c>
      <c r="H5" s="42">
        <v>11620.5</v>
      </c>
      <c r="I5" s="42"/>
      <c r="J5" s="42"/>
      <c r="K5" s="42"/>
      <c r="L5" s="42">
        <v>174.3</v>
      </c>
      <c r="M5" s="43">
        <f>H5-I5-J5-K5+L5</f>
        <v>11794.8</v>
      </c>
      <c r="N5" s="44" t="s">
        <v>204</v>
      </c>
      <c r="O5" s="22"/>
      <c r="P5" s="55"/>
      <c r="Q5" s="53"/>
      <c r="R5" s="22"/>
      <c r="S5" s="22"/>
      <c r="T5" s="22"/>
      <c r="U5" s="22"/>
      <c r="V5" s="22"/>
    </row>
    <row r="6" spans="1:22" s="26" customFormat="1" ht="16.5" customHeight="1" x14ac:dyDescent="0.2">
      <c r="A6" s="39" t="s">
        <v>111</v>
      </c>
      <c r="B6" s="40" t="s">
        <v>22</v>
      </c>
      <c r="C6" s="39" t="s">
        <v>68</v>
      </c>
      <c r="D6" s="39" t="s">
        <v>201</v>
      </c>
      <c r="E6" s="41">
        <v>44141</v>
      </c>
      <c r="F6" s="41">
        <v>44169</v>
      </c>
      <c r="G6" s="41" t="s">
        <v>70</v>
      </c>
      <c r="H6" s="42">
        <v>4030</v>
      </c>
      <c r="I6" s="42"/>
      <c r="J6" s="42"/>
      <c r="K6" s="42"/>
      <c r="L6" s="42"/>
      <c r="M6" s="43">
        <f t="shared" ref="M6:M69" si="0">H6-I6-J6-K6+L6</f>
        <v>4030</v>
      </c>
      <c r="N6" s="44" t="s">
        <v>204</v>
      </c>
      <c r="O6" s="22"/>
      <c r="P6" s="54"/>
      <c r="Q6" s="53"/>
      <c r="R6" s="22"/>
      <c r="S6" s="22"/>
      <c r="T6" s="22"/>
      <c r="U6" s="22"/>
      <c r="V6" s="22"/>
    </row>
    <row r="7" spans="1:22" s="26" customFormat="1" ht="16.5" customHeight="1" x14ac:dyDescent="0.2">
      <c r="A7" s="39" t="s">
        <v>119</v>
      </c>
      <c r="B7" s="40" t="s">
        <v>23</v>
      </c>
      <c r="C7" s="39" t="s">
        <v>68</v>
      </c>
      <c r="D7" s="39" t="s">
        <v>131</v>
      </c>
      <c r="E7" s="41">
        <v>44146</v>
      </c>
      <c r="F7" s="41">
        <v>44167</v>
      </c>
      <c r="G7" s="41" t="s">
        <v>70</v>
      </c>
      <c r="H7" s="42">
        <v>3390.85</v>
      </c>
      <c r="I7" s="42"/>
      <c r="J7" s="42"/>
      <c r="K7" s="42"/>
      <c r="L7" s="42"/>
      <c r="M7" s="43">
        <f t="shared" si="0"/>
        <v>3390.85</v>
      </c>
      <c r="N7" s="44" t="s">
        <v>204</v>
      </c>
      <c r="O7" s="22"/>
      <c r="P7" s="54"/>
      <c r="Q7" s="53"/>
      <c r="R7" s="22"/>
      <c r="S7" s="22"/>
      <c r="T7" s="22"/>
      <c r="U7" s="22"/>
      <c r="V7" s="22"/>
    </row>
    <row r="8" spans="1:22" s="26" customFormat="1" ht="16.5" customHeight="1" x14ac:dyDescent="0.2">
      <c r="A8" s="39" t="s">
        <v>121</v>
      </c>
      <c r="B8" s="40" t="s">
        <v>24</v>
      </c>
      <c r="C8" s="39" t="s">
        <v>69</v>
      </c>
      <c r="D8" s="39" t="s">
        <v>132</v>
      </c>
      <c r="E8" s="41">
        <v>44137</v>
      </c>
      <c r="F8" s="41">
        <v>44166</v>
      </c>
      <c r="G8" s="41" t="s">
        <v>70</v>
      </c>
      <c r="H8" s="42">
        <v>400</v>
      </c>
      <c r="I8" s="42">
        <v>14</v>
      </c>
      <c r="J8" s="42"/>
      <c r="K8" s="42">
        <v>8.36</v>
      </c>
      <c r="L8" s="42"/>
      <c r="M8" s="43">
        <f t="shared" si="0"/>
        <v>377.64</v>
      </c>
      <c r="N8" s="44" t="s">
        <v>203</v>
      </c>
      <c r="O8" s="22"/>
      <c r="P8" s="52"/>
      <c r="Q8" s="53"/>
      <c r="R8" s="22"/>
      <c r="S8" s="22"/>
      <c r="T8" s="22"/>
      <c r="U8" s="22"/>
      <c r="V8" s="22"/>
    </row>
    <row r="9" spans="1:22" s="26" customFormat="1" ht="16.5" customHeight="1" x14ac:dyDescent="0.2">
      <c r="A9" s="39" t="s">
        <v>116</v>
      </c>
      <c r="B9" s="40" t="s">
        <v>25</v>
      </c>
      <c r="C9" s="39" t="s">
        <v>68</v>
      </c>
      <c r="D9" s="39" t="s">
        <v>133</v>
      </c>
      <c r="E9" s="41">
        <v>44147</v>
      </c>
      <c r="F9" s="41">
        <v>44168</v>
      </c>
      <c r="G9" s="41" t="s">
        <v>70</v>
      </c>
      <c r="H9" s="42">
        <v>20387.89</v>
      </c>
      <c r="I9" s="42"/>
      <c r="J9" s="42"/>
      <c r="K9" s="42"/>
      <c r="L9" s="42"/>
      <c r="M9" s="43">
        <f t="shared" si="0"/>
        <v>20387.89</v>
      </c>
      <c r="N9" s="44" t="s">
        <v>204</v>
      </c>
      <c r="O9" s="22"/>
      <c r="P9" s="55"/>
      <c r="Q9" s="53"/>
      <c r="R9" s="22"/>
      <c r="S9" s="22"/>
      <c r="T9" s="22"/>
      <c r="U9" s="22"/>
      <c r="V9" s="22"/>
    </row>
    <row r="10" spans="1:22" s="26" customFormat="1" ht="16.5" customHeight="1" x14ac:dyDescent="0.2">
      <c r="A10" s="39" t="s">
        <v>116</v>
      </c>
      <c r="B10" s="40" t="s">
        <v>25</v>
      </c>
      <c r="C10" s="39" t="s">
        <v>68</v>
      </c>
      <c r="D10" s="39" t="s">
        <v>134</v>
      </c>
      <c r="E10" s="41">
        <v>44148</v>
      </c>
      <c r="F10" s="41">
        <v>44169</v>
      </c>
      <c r="G10" s="41" t="s">
        <v>70</v>
      </c>
      <c r="H10" s="42">
        <v>6927.7</v>
      </c>
      <c r="I10" s="42"/>
      <c r="J10" s="42"/>
      <c r="K10" s="42"/>
      <c r="L10" s="42"/>
      <c r="M10" s="43">
        <f t="shared" si="0"/>
        <v>6927.7</v>
      </c>
      <c r="N10" s="44" t="s">
        <v>204</v>
      </c>
      <c r="O10" s="22"/>
      <c r="P10" s="54"/>
      <c r="Q10" s="53"/>
      <c r="R10" s="22"/>
      <c r="S10" s="22"/>
      <c r="T10" s="22"/>
      <c r="U10" s="22"/>
      <c r="V10" s="22"/>
    </row>
    <row r="11" spans="1:22" s="26" customFormat="1" ht="16.5" customHeight="1" x14ac:dyDescent="0.2">
      <c r="A11" s="39" t="s">
        <v>122</v>
      </c>
      <c r="B11" s="40" t="s">
        <v>26</v>
      </c>
      <c r="C11" s="39" t="s">
        <v>69</v>
      </c>
      <c r="D11" s="39" t="s">
        <v>135</v>
      </c>
      <c r="E11" s="41">
        <v>44147</v>
      </c>
      <c r="F11" s="41">
        <v>44166</v>
      </c>
      <c r="G11" s="41" t="s">
        <v>70</v>
      </c>
      <c r="H11" s="42">
        <v>28574.79</v>
      </c>
      <c r="I11" s="42">
        <v>1757.35</v>
      </c>
      <c r="J11" s="42"/>
      <c r="K11" s="42"/>
      <c r="L11" s="42"/>
      <c r="M11" s="43">
        <f t="shared" si="0"/>
        <v>26817.440000000002</v>
      </c>
      <c r="N11" s="44" t="s">
        <v>203</v>
      </c>
      <c r="O11" s="22"/>
      <c r="P11" s="55"/>
      <c r="Q11" s="53"/>
      <c r="R11" s="22"/>
      <c r="S11" s="22"/>
      <c r="T11" s="22"/>
      <c r="U11" s="22"/>
      <c r="V11" s="22"/>
    </row>
    <row r="12" spans="1:22" s="26" customFormat="1" ht="16.5" customHeight="1" x14ac:dyDescent="0.2">
      <c r="A12" s="39" t="s">
        <v>114</v>
      </c>
      <c r="B12" s="40" t="s">
        <v>27</v>
      </c>
      <c r="C12" s="39" t="s">
        <v>69</v>
      </c>
      <c r="D12" s="39" t="s">
        <v>77</v>
      </c>
      <c r="E12" s="41">
        <v>44165</v>
      </c>
      <c r="F12" s="41">
        <v>44168</v>
      </c>
      <c r="G12" s="41" t="s">
        <v>71</v>
      </c>
      <c r="H12" s="42">
        <v>14774.55</v>
      </c>
      <c r="I12" s="42"/>
      <c r="J12" s="42"/>
      <c r="K12" s="42"/>
      <c r="L12" s="42"/>
      <c r="M12" s="43">
        <f t="shared" si="0"/>
        <v>14774.55</v>
      </c>
      <c r="N12" s="44" t="s">
        <v>203</v>
      </c>
      <c r="O12" s="22"/>
      <c r="P12" s="55"/>
      <c r="Q12" s="53"/>
      <c r="R12" s="22"/>
      <c r="S12" s="22"/>
      <c r="T12" s="22"/>
      <c r="U12" s="22"/>
      <c r="V12" s="22"/>
    </row>
    <row r="13" spans="1:22" s="26" customFormat="1" ht="16.5" customHeight="1" x14ac:dyDescent="0.2">
      <c r="A13" s="29" t="s">
        <v>119</v>
      </c>
      <c r="B13" s="30" t="s">
        <v>28</v>
      </c>
      <c r="C13" s="29" t="s">
        <v>68</v>
      </c>
      <c r="D13" s="29" t="s">
        <v>136</v>
      </c>
      <c r="E13" s="31">
        <v>44140</v>
      </c>
      <c r="F13" s="31">
        <v>44170</v>
      </c>
      <c r="G13" s="31" t="s">
        <v>72</v>
      </c>
      <c r="H13" s="32">
        <v>3784.02</v>
      </c>
      <c r="I13" s="32"/>
      <c r="J13" s="32"/>
      <c r="K13" s="32"/>
      <c r="L13" s="32"/>
      <c r="M13" s="21">
        <f t="shared" si="0"/>
        <v>3784.02</v>
      </c>
      <c r="N13" s="25" t="s">
        <v>204</v>
      </c>
      <c r="O13" s="22"/>
      <c r="P13" s="54"/>
      <c r="Q13" s="53"/>
      <c r="R13" s="22"/>
      <c r="S13" s="22"/>
      <c r="T13" s="22"/>
      <c r="U13" s="22"/>
      <c r="V13" s="22"/>
    </row>
    <row r="14" spans="1:22" s="26" customFormat="1" ht="16.5" customHeight="1" x14ac:dyDescent="0.2">
      <c r="A14" s="29" t="s">
        <v>116</v>
      </c>
      <c r="B14" s="30" t="s">
        <v>25</v>
      </c>
      <c r="C14" s="29" t="s">
        <v>68</v>
      </c>
      <c r="D14" s="29" t="s">
        <v>137</v>
      </c>
      <c r="E14" s="31">
        <v>44151</v>
      </c>
      <c r="F14" s="31">
        <v>44172</v>
      </c>
      <c r="G14" s="31" t="s">
        <v>72</v>
      </c>
      <c r="H14" s="32">
        <v>20387.89</v>
      </c>
      <c r="I14" s="32"/>
      <c r="J14" s="32"/>
      <c r="K14" s="32"/>
      <c r="L14" s="32"/>
      <c r="M14" s="21">
        <f t="shared" si="0"/>
        <v>20387.89</v>
      </c>
      <c r="N14" s="25" t="s">
        <v>204</v>
      </c>
      <c r="O14" s="22"/>
      <c r="P14" s="55"/>
      <c r="Q14" s="53"/>
      <c r="R14" s="22"/>
      <c r="S14" s="22"/>
      <c r="T14" s="22"/>
      <c r="U14" s="22"/>
      <c r="V14" s="22"/>
    </row>
    <row r="15" spans="1:22" s="26" customFormat="1" ht="16.5" customHeight="1" x14ac:dyDescent="0.2">
      <c r="A15" s="29" t="s">
        <v>116</v>
      </c>
      <c r="B15" s="30" t="s">
        <v>25</v>
      </c>
      <c r="C15" s="29" t="s">
        <v>68</v>
      </c>
      <c r="D15" s="29" t="s">
        <v>138</v>
      </c>
      <c r="E15" s="31">
        <v>44152</v>
      </c>
      <c r="F15" s="31">
        <v>44173</v>
      </c>
      <c r="G15" s="31" t="s">
        <v>72</v>
      </c>
      <c r="H15" s="32">
        <v>18759.490000000002</v>
      </c>
      <c r="I15" s="32"/>
      <c r="J15" s="32"/>
      <c r="K15" s="32"/>
      <c r="L15" s="32"/>
      <c r="M15" s="21">
        <f t="shared" si="0"/>
        <v>18759.490000000002</v>
      </c>
      <c r="N15" s="25" t="s">
        <v>204</v>
      </c>
      <c r="O15" s="22"/>
      <c r="P15" s="55"/>
      <c r="Q15" s="53"/>
      <c r="R15" s="22"/>
      <c r="S15" s="22"/>
      <c r="T15" s="22"/>
      <c r="U15" s="22"/>
      <c r="V15" s="22"/>
    </row>
    <row r="16" spans="1:22" s="26" customFormat="1" ht="16.5" customHeight="1" x14ac:dyDescent="0.2">
      <c r="A16" s="29" t="s">
        <v>116</v>
      </c>
      <c r="B16" s="30" t="s">
        <v>25</v>
      </c>
      <c r="C16" s="29" t="s">
        <v>68</v>
      </c>
      <c r="D16" s="29" t="s">
        <v>139</v>
      </c>
      <c r="E16" s="31">
        <v>44153</v>
      </c>
      <c r="F16" s="31">
        <v>44174</v>
      </c>
      <c r="G16" s="31" t="s">
        <v>72</v>
      </c>
      <c r="H16" s="32">
        <v>3078.98</v>
      </c>
      <c r="I16" s="32"/>
      <c r="J16" s="32"/>
      <c r="K16" s="32"/>
      <c r="L16" s="32"/>
      <c r="M16" s="21">
        <f t="shared" si="0"/>
        <v>3078.98</v>
      </c>
      <c r="N16" s="25" t="s">
        <v>204</v>
      </c>
      <c r="O16" s="22"/>
      <c r="P16" s="54"/>
      <c r="Q16" s="53"/>
      <c r="R16" s="22"/>
      <c r="S16" s="22"/>
      <c r="T16" s="22"/>
      <c r="U16" s="22"/>
      <c r="V16" s="22"/>
    </row>
    <row r="17" spans="1:22" s="26" customFormat="1" ht="16.5" customHeight="1" x14ac:dyDescent="0.2">
      <c r="A17" s="29" t="s">
        <v>116</v>
      </c>
      <c r="B17" s="30" t="s">
        <v>25</v>
      </c>
      <c r="C17" s="29" t="s">
        <v>68</v>
      </c>
      <c r="D17" s="29" t="s">
        <v>140</v>
      </c>
      <c r="E17" s="31">
        <v>44155</v>
      </c>
      <c r="F17" s="31">
        <v>44176</v>
      </c>
      <c r="G17" s="31" t="s">
        <v>72</v>
      </c>
      <c r="H17" s="32">
        <v>19830.310000000001</v>
      </c>
      <c r="I17" s="32"/>
      <c r="J17" s="32"/>
      <c r="K17" s="32"/>
      <c r="L17" s="32"/>
      <c r="M17" s="21">
        <f t="shared" si="0"/>
        <v>19830.310000000001</v>
      </c>
      <c r="N17" s="25" t="s">
        <v>204</v>
      </c>
      <c r="O17" s="22"/>
      <c r="P17" s="55"/>
      <c r="Q17" s="53"/>
      <c r="R17" s="22"/>
      <c r="S17" s="22"/>
      <c r="T17" s="22"/>
      <c r="U17" s="22"/>
      <c r="V17" s="22"/>
    </row>
    <row r="18" spans="1:22" s="26" customFormat="1" ht="16.5" customHeight="1" x14ac:dyDescent="0.2">
      <c r="A18" s="29" t="s">
        <v>123</v>
      </c>
      <c r="B18" s="30" t="s">
        <v>29</v>
      </c>
      <c r="C18" s="29" t="s">
        <v>69</v>
      </c>
      <c r="D18" s="29" t="s">
        <v>141</v>
      </c>
      <c r="E18" s="31">
        <v>44152</v>
      </c>
      <c r="F18" s="31">
        <v>44173</v>
      </c>
      <c r="G18" s="31" t="s">
        <v>72</v>
      </c>
      <c r="H18" s="32">
        <v>500</v>
      </c>
      <c r="I18" s="32"/>
      <c r="J18" s="32"/>
      <c r="K18" s="32">
        <v>12.5</v>
      </c>
      <c r="L18" s="32"/>
      <c r="M18" s="21">
        <f t="shared" si="0"/>
        <v>487.5</v>
      </c>
      <c r="N18" s="25" t="s">
        <v>204</v>
      </c>
      <c r="O18" s="22"/>
      <c r="P18" s="52"/>
      <c r="Q18" s="53"/>
      <c r="R18" s="22"/>
      <c r="S18" s="22"/>
      <c r="T18" s="22"/>
      <c r="U18" s="22"/>
      <c r="V18" s="22"/>
    </row>
    <row r="19" spans="1:22" s="26" customFormat="1" ht="16.5" customHeight="1" x14ac:dyDescent="0.2">
      <c r="A19" s="29" t="s">
        <v>105</v>
      </c>
      <c r="B19" s="30" t="s">
        <v>30</v>
      </c>
      <c r="C19" s="29" t="s">
        <v>68</v>
      </c>
      <c r="D19" s="29" t="s">
        <v>142</v>
      </c>
      <c r="E19" s="31">
        <v>44145</v>
      </c>
      <c r="F19" s="31">
        <v>44173</v>
      </c>
      <c r="G19" s="31" t="s">
        <v>72</v>
      </c>
      <c r="H19" s="32">
        <v>423.15</v>
      </c>
      <c r="I19" s="32"/>
      <c r="J19" s="32"/>
      <c r="K19" s="32"/>
      <c r="L19" s="32"/>
      <c r="M19" s="21">
        <f t="shared" si="0"/>
        <v>423.15</v>
      </c>
      <c r="N19" s="25" t="s">
        <v>205</v>
      </c>
      <c r="O19" s="22"/>
      <c r="P19" s="52"/>
      <c r="Q19" s="53"/>
      <c r="R19" s="22"/>
      <c r="S19" s="22"/>
      <c r="T19" s="22"/>
      <c r="U19" s="22"/>
      <c r="V19" s="22"/>
    </row>
    <row r="20" spans="1:22" s="26" customFormat="1" ht="16.5" customHeight="1" x14ac:dyDescent="0.2">
      <c r="A20" s="29" t="s">
        <v>105</v>
      </c>
      <c r="B20" s="30" t="s">
        <v>30</v>
      </c>
      <c r="C20" s="29" t="s">
        <v>68</v>
      </c>
      <c r="D20" s="29" t="s">
        <v>143</v>
      </c>
      <c r="E20" s="31">
        <v>44145</v>
      </c>
      <c r="F20" s="31">
        <v>44173</v>
      </c>
      <c r="G20" s="31" t="s">
        <v>72</v>
      </c>
      <c r="H20" s="32">
        <v>264.95999999999998</v>
      </c>
      <c r="I20" s="32"/>
      <c r="J20" s="32"/>
      <c r="K20" s="32"/>
      <c r="L20" s="32"/>
      <c r="M20" s="21">
        <f t="shared" si="0"/>
        <v>264.95999999999998</v>
      </c>
      <c r="N20" s="25" t="s">
        <v>205</v>
      </c>
      <c r="O20" s="22"/>
      <c r="P20" s="52"/>
      <c r="Q20" s="53"/>
      <c r="R20" s="22"/>
      <c r="S20" s="22"/>
      <c r="T20" s="22"/>
      <c r="U20" s="22"/>
      <c r="V20" s="22"/>
    </row>
    <row r="21" spans="1:22" s="26" customFormat="1" ht="16.5" customHeight="1" x14ac:dyDescent="0.2">
      <c r="A21" s="29" t="s">
        <v>105</v>
      </c>
      <c r="B21" s="30" t="s">
        <v>30</v>
      </c>
      <c r="C21" s="29" t="s">
        <v>68</v>
      </c>
      <c r="D21" s="29" t="s">
        <v>144</v>
      </c>
      <c r="E21" s="31">
        <v>44145</v>
      </c>
      <c r="F21" s="31">
        <v>44173</v>
      </c>
      <c r="G21" s="31" t="s">
        <v>72</v>
      </c>
      <c r="H21" s="32">
        <v>1719.16</v>
      </c>
      <c r="I21" s="32"/>
      <c r="J21" s="32"/>
      <c r="K21" s="32"/>
      <c r="L21" s="32"/>
      <c r="M21" s="21">
        <f t="shared" si="0"/>
        <v>1719.16</v>
      </c>
      <c r="N21" s="25" t="s">
        <v>205</v>
      </c>
      <c r="O21" s="22"/>
      <c r="P21" s="54"/>
      <c r="Q21" s="53"/>
      <c r="R21" s="22"/>
      <c r="S21" s="22"/>
      <c r="T21" s="22"/>
      <c r="U21" s="22"/>
      <c r="V21" s="22"/>
    </row>
    <row r="22" spans="1:22" s="26" customFormat="1" ht="16.5" customHeight="1" x14ac:dyDescent="0.2">
      <c r="A22" s="29" t="s">
        <v>105</v>
      </c>
      <c r="B22" s="30" t="s">
        <v>31</v>
      </c>
      <c r="C22" s="29" t="s">
        <v>68</v>
      </c>
      <c r="D22" s="29" t="s">
        <v>145</v>
      </c>
      <c r="E22" s="31">
        <v>44162</v>
      </c>
      <c r="F22" s="31">
        <v>44173</v>
      </c>
      <c r="G22" s="31" t="s">
        <v>72</v>
      </c>
      <c r="H22" s="32">
        <v>713.86</v>
      </c>
      <c r="I22" s="32"/>
      <c r="J22" s="32"/>
      <c r="K22" s="32"/>
      <c r="L22" s="32"/>
      <c r="M22" s="21">
        <f t="shared" si="0"/>
        <v>713.86</v>
      </c>
      <c r="N22" s="25" t="s">
        <v>205</v>
      </c>
      <c r="O22" s="22"/>
      <c r="P22" s="52"/>
      <c r="Q22" s="53"/>
      <c r="R22" s="22"/>
      <c r="S22" s="22"/>
      <c r="T22" s="22"/>
      <c r="U22" s="22"/>
      <c r="V22" s="22"/>
    </row>
    <row r="23" spans="1:22" s="26" customFormat="1" ht="16.5" customHeight="1" x14ac:dyDescent="0.2">
      <c r="A23" s="29" t="s">
        <v>105</v>
      </c>
      <c r="B23" s="30" t="s">
        <v>31</v>
      </c>
      <c r="C23" s="29" t="s">
        <v>68</v>
      </c>
      <c r="D23" s="29" t="s">
        <v>146</v>
      </c>
      <c r="E23" s="31">
        <v>44162</v>
      </c>
      <c r="F23" s="31">
        <v>44173</v>
      </c>
      <c r="G23" s="31" t="s">
        <v>72</v>
      </c>
      <c r="H23" s="32">
        <v>3242.17</v>
      </c>
      <c r="I23" s="32"/>
      <c r="J23" s="32"/>
      <c r="K23" s="32"/>
      <c r="L23" s="32"/>
      <c r="M23" s="21">
        <f t="shared" si="0"/>
        <v>3242.17</v>
      </c>
      <c r="N23" s="25" t="s">
        <v>205</v>
      </c>
      <c r="O23" s="22"/>
      <c r="P23" s="54"/>
      <c r="Q23" s="53"/>
      <c r="R23" s="22"/>
      <c r="S23" s="22"/>
      <c r="T23" s="22"/>
      <c r="U23" s="22"/>
      <c r="V23" s="22"/>
    </row>
    <row r="24" spans="1:22" s="26" customFormat="1" ht="16.5" customHeight="1" x14ac:dyDescent="0.2">
      <c r="A24" s="29" t="s">
        <v>105</v>
      </c>
      <c r="B24" s="30" t="s">
        <v>31</v>
      </c>
      <c r="C24" s="29" t="s">
        <v>68</v>
      </c>
      <c r="D24" s="29" t="s">
        <v>147</v>
      </c>
      <c r="E24" s="31">
        <v>44162</v>
      </c>
      <c r="F24" s="31">
        <v>44173</v>
      </c>
      <c r="G24" s="31" t="s">
        <v>72</v>
      </c>
      <c r="H24" s="32">
        <v>637.62</v>
      </c>
      <c r="I24" s="32"/>
      <c r="J24" s="32"/>
      <c r="K24" s="32"/>
      <c r="L24" s="32"/>
      <c r="M24" s="21">
        <f t="shared" si="0"/>
        <v>637.62</v>
      </c>
      <c r="N24" s="25" t="s">
        <v>205</v>
      </c>
      <c r="O24" s="22"/>
      <c r="P24" s="52"/>
      <c r="Q24" s="53"/>
      <c r="R24" s="22"/>
      <c r="S24" s="22"/>
      <c r="T24" s="22"/>
      <c r="U24" s="22"/>
      <c r="V24" s="22"/>
    </row>
    <row r="25" spans="1:22" s="26" customFormat="1" ht="16.5" customHeight="1" x14ac:dyDescent="0.2">
      <c r="A25" s="29" t="s">
        <v>109</v>
      </c>
      <c r="B25" s="30" t="s">
        <v>32</v>
      </c>
      <c r="C25" s="29" t="s">
        <v>68</v>
      </c>
      <c r="D25" s="29" t="s">
        <v>148</v>
      </c>
      <c r="E25" s="31">
        <v>44134</v>
      </c>
      <c r="F25" s="31">
        <v>44164</v>
      </c>
      <c r="G25" s="31" t="s">
        <v>72</v>
      </c>
      <c r="H25" s="32">
        <v>1671.67</v>
      </c>
      <c r="I25" s="32"/>
      <c r="J25" s="32"/>
      <c r="K25" s="32"/>
      <c r="L25" s="32"/>
      <c r="M25" s="21">
        <f t="shared" si="0"/>
        <v>1671.67</v>
      </c>
      <c r="N25" s="25" t="s">
        <v>203</v>
      </c>
      <c r="O25" s="22"/>
      <c r="P25" s="54"/>
      <c r="Q25" s="53"/>
      <c r="R25" s="22"/>
      <c r="S25" s="22"/>
      <c r="T25" s="22"/>
      <c r="U25" s="22"/>
      <c r="V25" s="22"/>
    </row>
    <row r="26" spans="1:22" s="26" customFormat="1" ht="16.5" customHeight="1" x14ac:dyDescent="0.2">
      <c r="A26" s="29" t="s">
        <v>119</v>
      </c>
      <c r="B26" s="30" t="s">
        <v>23</v>
      </c>
      <c r="C26" s="29" t="s">
        <v>68</v>
      </c>
      <c r="D26" s="29" t="s">
        <v>149</v>
      </c>
      <c r="E26" s="31">
        <v>44141</v>
      </c>
      <c r="F26" s="31">
        <v>44162</v>
      </c>
      <c r="G26" s="31" t="s">
        <v>72</v>
      </c>
      <c r="H26" s="32">
        <v>286.3</v>
      </c>
      <c r="I26" s="32"/>
      <c r="J26" s="32"/>
      <c r="K26" s="32"/>
      <c r="L26" s="32"/>
      <c r="M26" s="21">
        <f t="shared" si="0"/>
        <v>286.3</v>
      </c>
      <c r="N26" s="25" t="s">
        <v>204</v>
      </c>
      <c r="O26" s="22"/>
      <c r="P26" s="52"/>
      <c r="Q26" s="53"/>
      <c r="R26" s="22"/>
      <c r="S26" s="22"/>
      <c r="T26" s="22"/>
      <c r="U26" s="22"/>
      <c r="V26" s="22"/>
    </row>
    <row r="27" spans="1:22" s="26" customFormat="1" ht="16.5" customHeight="1" x14ac:dyDescent="0.2">
      <c r="A27" s="29" t="s">
        <v>105</v>
      </c>
      <c r="B27" s="30" t="s">
        <v>33</v>
      </c>
      <c r="C27" s="29" t="s">
        <v>68</v>
      </c>
      <c r="D27" s="29" t="s">
        <v>150</v>
      </c>
      <c r="E27" s="31">
        <v>44141</v>
      </c>
      <c r="F27" s="31">
        <v>44169</v>
      </c>
      <c r="G27" s="31" t="s">
        <v>72</v>
      </c>
      <c r="H27" s="32">
        <v>421.63</v>
      </c>
      <c r="I27" s="32"/>
      <c r="J27" s="32"/>
      <c r="K27" s="32"/>
      <c r="L27" s="32"/>
      <c r="M27" s="21">
        <f t="shared" si="0"/>
        <v>421.63</v>
      </c>
      <c r="N27" s="25" t="s">
        <v>205</v>
      </c>
      <c r="O27" s="22"/>
      <c r="P27" s="52"/>
      <c r="Q27" s="53"/>
      <c r="R27" s="22"/>
      <c r="S27" s="22"/>
      <c r="T27" s="22"/>
      <c r="U27" s="22"/>
      <c r="V27" s="22"/>
    </row>
    <row r="28" spans="1:22" s="26" customFormat="1" ht="16.5" customHeight="1" x14ac:dyDescent="0.2">
      <c r="A28" s="29" t="s">
        <v>105</v>
      </c>
      <c r="B28" s="30" t="s">
        <v>33</v>
      </c>
      <c r="C28" s="29" t="s">
        <v>68</v>
      </c>
      <c r="D28" s="29" t="s">
        <v>162</v>
      </c>
      <c r="E28" s="31">
        <v>44141</v>
      </c>
      <c r="F28" s="31">
        <v>44169</v>
      </c>
      <c r="G28" s="31" t="s">
        <v>72</v>
      </c>
      <c r="H28" s="32">
        <v>2656.25</v>
      </c>
      <c r="I28" s="32"/>
      <c r="J28" s="32"/>
      <c r="K28" s="32"/>
      <c r="L28" s="32"/>
      <c r="M28" s="21">
        <f t="shared" si="0"/>
        <v>2656.25</v>
      </c>
      <c r="N28" s="25" t="s">
        <v>205</v>
      </c>
      <c r="O28" s="22"/>
      <c r="P28" s="54"/>
      <c r="Q28" s="53"/>
      <c r="R28" s="22"/>
      <c r="S28" s="22"/>
      <c r="T28" s="22"/>
      <c r="U28" s="22"/>
      <c r="V28" s="22"/>
    </row>
    <row r="29" spans="1:22" s="26" customFormat="1" ht="16.5" customHeight="1" x14ac:dyDescent="0.2">
      <c r="A29" s="29" t="s">
        <v>114</v>
      </c>
      <c r="B29" s="30" t="s">
        <v>34</v>
      </c>
      <c r="C29" s="29" t="s">
        <v>69</v>
      </c>
      <c r="D29" s="29" t="s">
        <v>161</v>
      </c>
      <c r="E29" s="31">
        <v>44161</v>
      </c>
      <c r="F29" s="31">
        <v>44172</v>
      </c>
      <c r="G29" s="31" t="s">
        <v>72</v>
      </c>
      <c r="H29" s="32">
        <v>3169.75</v>
      </c>
      <c r="I29" s="32"/>
      <c r="J29" s="32"/>
      <c r="K29" s="32"/>
      <c r="L29" s="32"/>
      <c r="M29" s="21">
        <f t="shared" si="0"/>
        <v>3169.75</v>
      </c>
      <c r="N29" s="25" t="s">
        <v>203</v>
      </c>
      <c r="O29" s="22"/>
      <c r="P29" s="54"/>
      <c r="Q29" s="53"/>
      <c r="R29" s="22"/>
      <c r="S29" s="22"/>
      <c r="T29" s="22"/>
      <c r="U29" s="22"/>
      <c r="V29" s="22"/>
    </row>
    <row r="30" spans="1:22" s="26" customFormat="1" ht="16.5" customHeight="1" x14ac:dyDescent="0.2">
      <c r="A30" s="29" t="s">
        <v>126</v>
      </c>
      <c r="B30" s="30" t="s">
        <v>125</v>
      </c>
      <c r="C30" s="29" t="s">
        <v>69</v>
      </c>
      <c r="D30" s="29" t="s">
        <v>78</v>
      </c>
      <c r="E30" s="31">
        <v>44169</v>
      </c>
      <c r="F30" s="31">
        <v>44172</v>
      </c>
      <c r="G30" s="31" t="s">
        <v>72</v>
      </c>
      <c r="H30" s="32">
        <v>2000</v>
      </c>
      <c r="I30" s="32"/>
      <c r="J30" s="32"/>
      <c r="K30" s="32"/>
      <c r="L30" s="32"/>
      <c r="M30" s="21">
        <f t="shared" si="0"/>
        <v>2000</v>
      </c>
      <c r="N30" s="25" t="s">
        <v>203</v>
      </c>
      <c r="O30" s="22"/>
      <c r="P30" s="54"/>
      <c r="Q30" s="53"/>
      <c r="R30" s="22"/>
      <c r="S30" s="22"/>
      <c r="T30" s="22"/>
      <c r="U30" s="22"/>
      <c r="V30" s="22"/>
    </row>
    <row r="31" spans="1:22" s="26" customFormat="1" ht="16.5" customHeight="1" x14ac:dyDescent="0.2">
      <c r="A31" s="29" t="s">
        <v>12</v>
      </c>
      <c r="B31" s="30" t="s">
        <v>35</v>
      </c>
      <c r="C31" s="29" t="s">
        <v>69</v>
      </c>
      <c r="D31" s="29" t="s">
        <v>160</v>
      </c>
      <c r="E31" s="31">
        <v>44162</v>
      </c>
      <c r="F31" s="31">
        <v>44172</v>
      </c>
      <c r="G31" s="31" t="s">
        <v>72</v>
      </c>
      <c r="H31" s="32">
        <v>1965.71</v>
      </c>
      <c r="I31" s="32"/>
      <c r="J31" s="32"/>
      <c r="K31" s="32"/>
      <c r="L31" s="32"/>
      <c r="M31" s="21">
        <f t="shared" si="0"/>
        <v>1965.71</v>
      </c>
      <c r="N31" s="25" t="s">
        <v>204</v>
      </c>
      <c r="O31" s="22"/>
      <c r="P31" s="54"/>
      <c r="Q31" s="53"/>
      <c r="R31" s="22"/>
      <c r="S31" s="22"/>
      <c r="T31" s="22"/>
      <c r="U31" s="22"/>
      <c r="V31" s="22"/>
    </row>
    <row r="32" spans="1:22" s="26" customFormat="1" ht="16.5" customHeight="1" x14ac:dyDescent="0.2">
      <c r="A32" s="39" t="s">
        <v>119</v>
      </c>
      <c r="B32" s="40" t="s">
        <v>28</v>
      </c>
      <c r="C32" s="39" t="s">
        <v>68</v>
      </c>
      <c r="D32" s="39" t="s">
        <v>159</v>
      </c>
      <c r="E32" s="41">
        <v>44147</v>
      </c>
      <c r="F32" s="41">
        <v>44177</v>
      </c>
      <c r="G32" s="41" t="s">
        <v>73</v>
      </c>
      <c r="H32" s="42">
        <v>1588.71</v>
      </c>
      <c r="I32" s="42"/>
      <c r="J32" s="42"/>
      <c r="K32" s="42"/>
      <c r="L32" s="42"/>
      <c r="M32" s="43">
        <f t="shared" si="0"/>
        <v>1588.71</v>
      </c>
      <c r="N32" s="44" t="s">
        <v>204</v>
      </c>
      <c r="O32" s="22"/>
      <c r="P32" s="54"/>
      <c r="Q32" s="53"/>
      <c r="R32" s="22"/>
      <c r="S32" s="22"/>
      <c r="T32" s="22"/>
      <c r="U32" s="22"/>
      <c r="V32" s="22"/>
    </row>
    <row r="33" spans="1:22" s="26" customFormat="1" ht="16.5" customHeight="1" x14ac:dyDescent="0.2">
      <c r="A33" s="39" t="s">
        <v>119</v>
      </c>
      <c r="B33" s="40" t="s">
        <v>28</v>
      </c>
      <c r="C33" s="39" t="s">
        <v>68</v>
      </c>
      <c r="D33" s="39" t="s">
        <v>158</v>
      </c>
      <c r="E33" s="41">
        <v>44151</v>
      </c>
      <c r="F33" s="41">
        <v>44179</v>
      </c>
      <c r="G33" s="41" t="s">
        <v>73</v>
      </c>
      <c r="H33" s="42">
        <v>2257</v>
      </c>
      <c r="I33" s="42"/>
      <c r="J33" s="42"/>
      <c r="K33" s="42"/>
      <c r="L33" s="42"/>
      <c r="M33" s="43">
        <f t="shared" si="0"/>
        <v>2257</v>
      </c>
      <c r="N33" s="44" t="s">
        <v>204</v>
      </c>
      <c r="O33" s="22"/>
      <c r="P33" s="54"/>
      <c r="Q33" s="53"/>
      <c r="R33" s="22"/>
      <c r="S33" s="22"/>
      <c r="T33" s="22"/>
      <c r="U33" s="22"/>
      <c r="V33" s="22"/>
    </row>
    <row r="34" spans="1:22" s="26" customFormat="1" ht="16.5" customHeight="1" x14ac:dyDescent="0.2">
      <c r="A34" s="39" t="s">
        <v>105</v>
      </c>
      <c r="B34" s="40" t="s">
        <v>31</v>
      </c>
      <c r="C34" s="39" t="s">
        <v>68</v>
      </c>
      <c r="D34" s="39" t="s">
        <v>157</v>
      </c>
      <c r="E34" s="41">
        <v>44162</v>
      </c>
      <c r="F34" s="41">
        <v>44179</v>
      </c>
      <c r="G34" s="41" t="s">
        <v>73</v>
      </c>
      <c r="H34" s="42">
        <v>44.6</v>
      </c>
      <c r="I34" s="42"/>
      <c r="J34" s="42"/>
      <c r="K34" s="42"/>
      <c r="L34" s="42"/>
      <c r="M34" s="43">
        <f t="shared" si="0"/>
        <v>44.6</v>
      </c>
      <c r="N34" s="44" t="s">
        <v>205</v>
      </c>
      <c r="O34" s="22"/>
      <c r="P34" s="59"/>
      <c r="Q34" s="58"/>
      <c r="R34" s="22"/>
      <c r="S34" s="22"/>
      <c r="T34" s="22"/>
      <c r="U34" s="22"/>
      <c r="V34" s="22"/>
    </row>
    <row r="35" spans="1:22" s="26" customFormat="1" ht="16.5" customHeight="1" x14ac:dyDescent="0.2">
      <c r="A35" s="39" t="s">
        <v>105</v>
      </c>
      <c r="B35" s="40" t="s">
        <v>31</v>
      </c>
      <c r="C35" s="39" t="s">
        <v>68</v>
      </c>
      <c r="D35" s="39" t="s">
        <v>156</v>
      </c>
      <c r="E35" s="41">
        <v>44162</v>
      </c>
      <c r="F35" s="41">
        <v>44179</v>
      </c>
      <c r="G35" s="41" t="s">
        <v>73</v>
      </c>
      <c r="H35" s="42">
        <v>75.39</v>
      </c>
      <c r="I35" s="42"/>
      <c r="J35" s="42"/>
      <c r="K35" s="42"/>
      <c r="L35" s="42"/>
      <c r="M35" s="43">
        <f t="shared" si="0"/>
        <v>75.39</v>
      </c>
      <c r="N35" s="44" t="s">
        <v>204</v>
      </c>
      <c r="O35" s="22"/>
      <c r="P35" s="56"/>
      <c r="Q35" s="53"/>
      <c r="R35" s="22"/>
      <c r="S35" s="22"/>
      <c r="T35" s="22"/>
      <c r="U35" s="22"/>
      <c r="V35" s="22"/>
    </row>
    <row r="36" spans="1:22" s="26" customFormat="1" ht="16.5" customHeight="1" x14ac:dyDescent="0.2">
      <c r="A36" s="39" t="s">
        <v>124</v>
      </c>
      <c r="B36" s="40" t="s">
        <v>125</v>
      </c>
      <c r="C36" s="39" t="s">
        <v>69</v>
      </c>
      <c r="D36" s="39" t="s">
        <v>155</v>
      </c>
      <c r="E36" s="41">
        <v>44162</v>
      </c>
      <c r="F36" s="41">
        <v>44179</v>
      </c>
      <c r="G36" s="41" t="s">
        <v>73</v>
      </c>
      <c r="H36" s="42">
        <v>662.47</v>
      </c>
      <c r="I36" s="42"/>
      <c r="J36" s="42"/>
      <c r="K36" s="42"/>
      <c r="L36" s="42"/>
      <c r="M36" s="43">
        <f t="shared" si="0"/>
        <v>662.47</v>
      </c>
      <c r="N36" s="44" t="s">
        <v>205</v>
      </c>
      <c r="O36" s="22"/>
      <c r="P36" s="52"/>
      <c r="Q36" s="53"/>
      <c r="R36" s="22"/>
      <c r="S36" s="22"/>
      <c r="T36" s="22"/>
      <c r="U36" s="22"/>
      <c r="V36" s="22"/>
    </row>
    <row r="37" spans="1:22" s="26" customFormat="1" ht="16.5" customHeight="1" x14ac:dyDescent="0.2">
      <c r="A37" s="39" t="s">
        <v>12</v>
      </c>
      <c r="B37" s="40" t="s">
        <v>36</v>
      </c>
      <c r="C37" s="39" t="s">
        <v>69</v>
      </c>
      <c r="D37" s="39" t="s">
        <v>202</v>
      </c>
      <c r="E37" s="41">
        <v>44165</v>
      </c>
      <c r="F37" s="41">
        <v>44183</v>
      </c>
      <c r="G37" s="41" t="s">
        <v>73</v>
      </c>
      <c r="H37" s="42">
        <v>6381.03</v>
      </c>
      <c r="I37" s="42"/>
      <c r="J37" s="42"/>
      <c r="K37" s="42"/>
      <c r="L37" s="42"/>
      <c r="M37" s="43">
        <f t="shared" si="0"/>
        <v>6381.03</v>
      </c>
      <c r="N37" s="44" t="s">
        <v>204</v>
      </c>
      <c r="O37" s="22"/>
      <c r="P37" s="54"/>
      <c r="Q37" s="53"/>
      <c r="R37" s="22"/>
      <c r="S37" s="22"/>
      <c r="T37" s="22"/>
      <c r="U37" s="22"/>
      <c r="V37" s="22"/>
    </row>
    <row r="38" spans="1:22" s="26" customFormat="1" ht="16.5" customHeight="1" x14ac:dyDescent="0.2">
      <c r="A38" s="39" t="s">
        <v>119</v>
      </c>
      <c r="B38" s="40" t="s">
        <v>37</v>
      </c>
      <c r="C38" s="39" t="s">
        <v>68</v>
      </c>
      <c r="D38" s="39" t="s">
        <v>79</v>
      </c>
      <c r="E38" s="41">
        <v>44159</v>
      </c>
      <c r="F38" s="41">
        <v>44174</v>
      </c>
      <c r="G38" s="41" t="s">
        <v>73</v>
      </c>
      <c r="H38" s="42">
        <v>380</v>
      </c>
      <c r="I38" s="42"/>
      <c r="J38" s="42"/>
      <c r="K38" s="42"/>
      <c r="L38" s="42"/>
      <c r="M38" s="43">
        <f t="shared" si="0"/>
        <v>380</v>
      </c>
      <c r="N38" s="44" t="s">
        <v>203</v>
      </c>
      <c r="O38" s="22"/>
      <c r="P38" s="52"/>
      <c r="Q38" s="53"/>
      <c r="R38" s="22"/>
      <c r="S38" s="22"/>
      <c r="T38" s="22"/>
      <c r="U38" s="22"/>
      <c r="V38" s="22"/>
    </row>
    <row r="39" spans="1:22" s="26" customFormat="1" ht="16.5" customHeight="1" x14ac:dyDescent="0.2">
      <c r="A39" s="39" t="s">
        <v>105</v>
      </c>
      <c r="B39" s="40" t="s">
        <v>38</v>
      </c>
      <c r="C39" s="39" t="s">
        <v>68</v>
      </c>
      <c r="D39" s="39" t="s">
        <v>80</v>
      </c>
      <c r="E39" s="41">
        <v>44166</v>
      </c>
      <c r="F39" s="41">
        <v>44181</v>
      </c>
      <c r="G39" s="41" t="s">
        <v>73</v>
      </c>
      <c r="H39" s="42">
        <v>2419.79</v>
      </c>
      <c r="I39" s="42"/>
      <c r="J39" s="42"/>
      <c r="K39" s="42"/>
      <c r="L39" s="42"/>
      <c r="M39" s="43">
        <f t="shared" si="0"/>
        <v>2419.79</v>
      </c>
      <c r="N39" s="44" t="s">
        <v>203</v>
      </c>
      <c r="O39" s="22"/>
      <c r="P39" s="54"/>
      <c r="Q39" s="53"/>
      <c r="R39" s="22"/>
      <c r="S39" s="22"/>
      <c r="T39" s="22"/>
      <c r="U39" s="22"/>
      <c r="V39" s="22"/>
    </row>
    <row r="40" spans="1:22" s="26" customFormat="1" ht="16.5" customHeight="1" x14ac:dyDescent="0.2">
      <c r="A40" s="39" t="s">
        <v>111</v>
      </c>
      <c r="B40" s="40" t="s">
        <v>39</v>
      </c>
      <c r="C40" s="39" t="s">
        <v>68</v>
      </c>
      <c r="D40" s="39" t="s">
        <v>154</v>
      </c>
      <c r="E40" s="41">
        <v>44161</v>
      </c>
      <c r="F40" s="41">
        <v>44182</v>
      </c>
      <c r="G40" s="41" t="s">
        <v>73</v>
      </c>
      <c r="H40" s="42">
        <v>171.42</v>
      </c>
      <c r="I40" s="42"/>
      <c r="J40" s="42"/>
      <c r="K40" s="42"/>
      <c r="L40" s="42"/>
      <c r="M40" s="43">
        <f t="shared" si="0"/>
        <v>171.42</v>
      </c>
      <c r="N40" s="44" t="s">
        <v>204</v>
      </c>
      <c r="O40" s="22"/>
      <c r="P40" s="52"/>
      <c r="Q40" s="53"/>
      <c r="R40" s="22"/>
      <c r="S40" s="22"/>
      <c r="T40" s="22"/>
      <c r="U40" s="22"/>
      <c r="V40" s="22"/>
    </row>
    <row r="41" spans="1:22" s="26" customFormat="1" ht="16.5" customHeight="1" x14ac:dyDescent="0.2">
      <c r="A41" s="39" t="s">
        <v>118</v>
      </c>
      <c r="B41" s="40" t="s">
        <v>40</v>
      </c>
      <c r="C41" s="39" t="s">
        <v>69</v>
      </c>
      <c r="D41" s="39" t="s">
        <v>161</v>
      </c>
      <c r="E41" s="41">
        <v>44159</v>
      </c>
      <c r="F41" s="41">
        <v>44179</v>
      </c>
      <c r="G41" s="41" t="s">
        <v>73</v>
      </c>
      <c r="H41" s="42">
        <v>8700</v>
      </c>
      <c r="I41" s="42"/>
      <c r="J41" s="42"/>
      <c r="K41" s="42">
        <v>174</v>
      </c>
      <c r="L41" s="42"/>
      <c r="M41" s="43">
        <f t="shared" si="0"/>
        <v>8526</v>
      </c>
      <c r="N41" s="44" t="s">
        <v>204</v>
      </c>
      <c r="O41" s="22"/>
      <c r="P41" s="54"/>
      <c r="Q41" s="53"/>
      <c r="R41" s="22"/>
      <c r="S41" s="22"/>
      <c r="T41" s="22"/>
      <c r="U41" s="22"/>
      <c r="V41" s="22"/>
    </row>
    <row r="42" spans="1:22" s="26" customFormat="1" ht="16.5" customHeight="1" x14ac:dyDescent="0.2">
      <c r="A42" s="39" t="s">
        <v>119</v>
      </c>
      <c r="B42" s="40" t="s">
        <v>23</v>
      </c>
      <c r="C42" s="39" t="s">
        <v>68</v>
      </c>
      <c r="D42" s="39" t="s">
        <v>163</v>
      </c>
      <c r="E42" s="41">
        <v>44159</v>
      </c>
      <c r="F42" s="41">
        <v>44180</v>
      </c>
      <c r="G42" s="41" t="s">
        <v>73</v>
      </c>
      <c r="H42" s="42">
        <v>204.6</v>
      </c>
      <c r="I42" s="42"/>
      <c r="J42" s="42"/>
      <c r="K42" s="42"/>
      <c r="L42" s="42"/>
      <c r="M42" s="43">
        <f t="shared" si="0"/>
        <v>204.6</v>
      </c>
      <c r="N42" s="44" t="s">
        <v>204</v>
      </c>
      <c r="O42" s="22"/>
      <c r="P42" s="52"/>
      <c r="Q42" s="53"/>
      <c r="R42" s="22"/>
      <c r="S42" s="22"/>
      <c r="T42" s="22"/>
      <c r="U42" s="22"/>
      <c r="V42" s="22"/>
    </row>
    <row r="43" spans="1:22" s="26" customFormat="1" ht="16.5" customHeight="1" x14ac:dyDescent="0.2">
      <c r="A43" s="39" t="s">
        <v>117</v>
      </c>
      <c r="B43" s="40" t="s">
        <v>41</v>
      </c>
      <c r="C43" s="39" t="s">
        <v>68</v>
      </c>
      <c r="D43" s="39" t="s">
        <v>164</v>
      </c>
      <c r="E43" s="41">
        <v>44161</v>
      </c>
      <c r="F43" s="41">
        <v>44182</v>
      </c>
      <c r="G43" s="41" t="s">
        <v>73</v>
      </c>
      <c r="H43" s="42">
        <v>2000</v>
      </c>
      <c r="I43" s="42"/>
      <c r="J43" s="42"/>
      <c r="K43" s="42"/>
      <c r="L43" s="42"/>
      <c r="M43" s="43">
        <f t="shared" si="0"/>
        <v>2000</v>
      </c>
      <c r="N43" s="44" t="s">
        <v>204</v>
      </c>
      <c r="O43" s="22"/>
      <c r="P43" s="54"/>
      <c r="Q43" s="53"/>
      <c r="R43" s="22"/>
      <c r="S43" s="22"/>
      <c r="T43" s="22"/>
      <c r="U43" s="22"/>
      <c r="V43" s="22"/>
    </row>
    <row r="44" spans="1:22" s="26" customFormat="1" ht="16.5" customHeight="1" x14ac:dyDescent="0.2">
      <c r="A44" s="39" t="s">
        <v>116</v>
      </c>
      <c r="B44" s="40" t="s">
        <v>25</v>
      </c>
      <c r="C44" s="39" t="s">
        <v>68</v>
      </c>
      <c r="D44" s="39" t="s">
        <v>165</v>
      </c>
      <c r="E44" s="41">
        <v>44160</v>
      </c>
      <c r="F44" s="41">
        <v>44181</v>
      </c>
      <c r="G44" s="41" t="s">
        <v>73</v>
      </c>
      <c r="H44" s="42">
        <v>19282.419999999998</v>
      </c>
      <c r="I44" s="42"/>
      <c r="J44" s="42"/>
      <c r="K44" s="42"/>
      <c r="L44" s="42"/>
      <c r="M44" s="43">
        <f t="shared" si="0"/>
        <v>19282.419999999998</v>
      </c>
      <c r="N44" s="44" t="s">
        <v>204</v>
      </c>
      <c r="O44" s="22"/>
      <c r="P44" s="55"/>
      <c r="Q44" s="53"/>
      <c r="R44" s="22"/>
      <c r="S44" s="22"/>
      <c r="T44" s="22"/>
      <c r="U44" s="22"/>
      <c r="V44" s="22"/>
    </row>
    <row r="45" spans="1:22" s="26" customFormat="1" ht="16.5" customHeight="1" x14ac:dyDescent="0.2">
      <c r="A45" s="39" t="s">
        <v>116</v>
      </c>
      <c r="B45" s="40" t="s">
        <v>25</v>
      </c>
      <c r="C45" s="39" t="s">
        <v>68</v>
      </c>
      <c r="D45" s="39" t="s">
        <v>166</v>
      </c>
      <c r="E45" s="41">
        <v>44161</v>
      </c>
      <c r="F45" s="41">
        <v>44182</v>
      </c>
      <c r="G45" s="41" t="s">
        <v>73</v>
      </c>
      <c r="H45" s="42">
        <v>19282.419999999998</v>
      </c>
      <c r="I45" s="42"/>
      <c r="J45" s="42"/>
      <c r="K45" s="42"/>
      <c r="L45" s="42"/>
      <c r="M45" s="43">
        <f t="shared" si="0"/>
        <v>19282.419999999998</v>
      </c>
      <c r="N45" s="44" t="s">
        <v>204</v>
      </c>
      <c r="O45" s="22"/>
      <c r="P45" s="55"/>
      <c r="Q45" s="53"/>
      <c r="R45" s="22"/>
      <c r="S45" s="22"/>
      <c r="T45" s="22"/>
      <c r="U45" s="22"/>
      <c r="V45" s="22"/>
    </row>
    <row r="46" spans="1:22" s="26" customFormat="1" ht="16.5" customHeight="1" x14ac:dyDescent="0.2">
      <c r="A46" s="39" t="s">
        <v>116</v>
      </c>
      <c r="B46" s="40" t="s">
        <v>25</v>
      </c>
      <c r="C46" s="39" t="s">
        <v>68</v>
      </c>
      <c r="D46" s="39" t="s">
        <v>167</v>
      </c>
      <c r="E46" s="41">
        <v>44162</v>
      </c>
      <c r="F46" s="41">
        <v>44183</v>
      </c>
      <c r="G46" s="41" t="s">
        <v>73</v>
      </c>
      <c r="H46" s="42">
        <v>2735.67</v>
      </c>
      <c r="I46" s="42"/>
      <c r="J46" s="42"/>
      <c r="K46" s="42"/>
      <c r="L46" s="42"/>
      <c r="M46" s="43">
        <f t="shared" si="0"/>
        <v>2735.67</v>
      </c>
      <c r="N46" s="44" t="s">
        <v>204</v>
      </c>
      <c r="O46" s="22"/>
      <c r="P46" s="54"/>
      <c r="Q46" s="53"/>
      <c r="R46" s="22"/>
      <c r="S46" s="22"/>
      <c r="T46" s="22"/>
      <c r="U46" s="22"/>
      <c r="V46" s="22"/>
    </row>
    <row r="47" spans="1:22" s="26" customFormat="1" ht="16.5" customHeight="1" x14ac:dyDescent="0.2">
      <c r="A47" s="39" t="s">
        <v>116</v>
      </c>
      <c r="B47" s="40" t="s">
        <v>25</v>
      </c>
      <c r="C47" s="39" t="s">
        <v>68</v>
      </c>
      <c r="D47" s="39" t="s">
        <v>168</v>
      </c>
      <c r="E47" s="41">
        <v>44162</v>
      </c>
      <c r="F47" s="41">
        <v>44183</v>
      </c>
      <c r="G47" s="41" t="s">
        <v>73</v>
      </c>
      <c r="H47" s="42">
        <v>20387.89</v>
      </c>
      <c r="I47" s="42"/>
      <c r="J47" s="42"/>
      <c r="K47" s="42"/>
      <c r="L47" s="42"/>
      <c r="M47" s="43">
        <f t="shared" si="0"/>
        <v>20387.89</v>
      </c>
      <c r="N47" s="44" t="s">
        <v>204</v>
      </c>
      <c r="O47" s="22"/>
      <c r="P47" s="55"/>
      <c r="Q47" s="53"/>
      <c r="R47" s="22"/>
      <c r="S47" s="22"/>
      <c r="T47" s="22"/>
      <c r="U47" s="22"/>
      <c r="V47" s="22"/>
    </row>
    <row r="48" spans="1:22" s="26" customFormat="1" ht="16.5" customHeight="1" x14ac:dyDescent="0.2">
      <c r="A48" s="39" t="s">
        <v>114</v>
      </c>
      <c r="B48" s="40" t="s">
        <v>42</v>
      </c>
      <c r="C48" s="39" t="s">
        <v>69</v>
      </c>
      <c r="D48" s="39" t="s">
        <v>200</v>
      </c>
      <c r="E48" s="41">
        <v>44166</v>
      </c>
      <c r="F48" s="41">
        <v>44179</v>
      </c>
      <c r="G48" s="41" t="s">
        <v>73</v>
      </c>
      <c r="H48" s="42">
        <v>4444.78</v>
      </c>
      <c r="I48" s="42"/>
      <c r="J48" s="42"/>
      <c r="K48" s="42"/>
      <c r="L48" s="42"/>
      <c r="M48" s="43">
        <f t="shared" si="0"/>
        <v>4444.78</v>
      </c>
      <c r="N48" s="44" t="s">
        <v>203</v>
      </c>
      <c r="O48" s="22"/>
      <c r="P48" s="54"/>
      <c r="Q48" s="53"/>
      <c r="R48" s="22"/>
      <c r="S48" s="22"/>
      <c r="T48" s="22"/>
      <c r="U48" s="22"/>
      <c r="V48" s="22"/>
    </row>
    <row r="49" spans="1:22" s="26" customFormat="1" ht="16.5" customHeight="1" x14ac:dyDescent="0.2">
      <c r="A49" s="39" t="s">
        <v>114</v>
      </c>
      <c r="B49" s="40" t="s">
        <v>43</v>
      </c>
      <c r="C49" s="39" t="s">
        <v>69</v>
      </c>
      <c r="D49" s="39" t="s">
        <v>199</v>
      </c>
      <c r="E49" s="41">
        <v>44166</v>
      </c>
      <c r="F49" s="41">
        <v>44179</v>
      </c>
      <c r="G49" s="41" t="s">
        <v>73</v>
      </c>
      <c r="H49" s="42">
        <v>3320</v>
      </c>
      <c r="I49" s="42"/>
      <c r="J49" s="42"/>
      <c r="K49" s="42"/>
      <c r="L49" s="42"/>
      <c r="M49" s="43">
        <f t="shared" si="0"/>
        <v>3320</v>
      </c>
      <c r="N49" s="44" t="s">
        <v>203</v>
      </c>
      <c r="O49" s="22"/>
      <c r="P49" s="54"/>
      <c r="Q49" s="53"/>
      <c r="R49" s="22"/>
      <c r="S49" s="22"/>
      <c r="T49" s="22"/>
      <c r="U49" s="22"/>
      <c r="V49" s="22"/>
    </row>
    <row r="50" spans="1:22" s="26" customFormat="1" ht="16.5" customHeight="1" x14ac:dyDescent="0.2">
      <c r="A50" s="39" t="s">
        <v>129</v>
      </c>
      <c r="B50" s="40" t="s">
        <v>44</v>
      </c>
      <c r="C50" s="39" t="s">
        <v>69</v>
      </c>
      <c r="D50" s="39" t="s">
        <v>198</v>
      </c>
      <c r="E50" s="41">
        <v>44166</v>
      </c>
      <c r="F50" s="41">
        <v>44179</v>
      </c>
      <c r="G50" s="41" t="s">
        <v>73</v>
      </c>
      <c r="H50" s="42">
        <v>1500</v>
      </c>
      <c r="I50" s="42"/>
      <c r="J50" s="42"/>
      <c r="K50" s="42"/>
      <c r="L50" s="42"/>
      <c r="M50" s="43">
        <f t="shared" si="0"/>
        <v>1500</v>
      </c>
      <c r="N50" s="44" t="s">
        <v>203</v>
      </c>
      <c r="O50" s="22"/>
      <c r="P50" s="54"/>
      <c r="Q50" s="53"/>
      <c r="R50" s="22"/>
      <c r="S50" s="22"/>
      <c r="T50" s="22"/>
      <c r="U50" s="22"/>
      <c r="V50" s="22"/>
    </row>
    <row r="51" spans="1:22" s="26" customFormat="1" ht="16.5" customHeight="1" x14ac:dyDescent="0.2">
      <c r="A51" s="39" t="s">
        <v>105</v>
      </c>
      <c r="B51" s="40" t="s">
        <v>31</v>
      </c>
      <c r="C51" s="39" t="s">
        <v>68</v>
      </c>
      <c r="D51" s="39" t="s">
        <v>197</v>
      </c>
      <c r="E51" s="41">
        <v>44165</v>
      </c>
      <c r="F51" s="41">
        <v>44179</v>
      </c>
      <c r="G51" s="41" t="s">
        <v>73</v>
      </c>
      <c r="H51" s="42">
        <v>405.35</v>
      </c>
      <c r="I51" s="42"/>
      <c r="J51" s="42"/>
      <c r="K51" s="42"/>
      <c r="L51" s="42"/>
      <c r="M51" s="43">
        <f t="shared" si="0"/>
        <v>405.35</v>
      </c>
      <c r="N51" s="44" t="s">
        <v>205</v>
      </c>
      <c r="O51" s="22"/>
      <c r="P51" s="57"/>
      <c r="Q51" s="58"/>
      <c r="R51" s="22"/>
      <c r="S51" s="22"/>
      <c r="T51" s="22"/>
      <c r="U51" s="22"/>
      <c r="V51" s="22"/>
    </row>
    <row r="52" spans="1:22" s="26" customFormat="1" ht="16.5" customHeight="1" x14ac:dyDescent="0.2">
      <c r="A52" s="39" t="s">
        <v>119</v>
      </c>
      <c r="B52" s="40" t="s">
        <v>45</v>
      </c>
      <c r="C52" s="39" t="s">
        <v>68</v>
      </c>
      <c r="D52" s="39" t="s">
        <v>196</v>
      </c>
      <c r="E52" s="41">
        <v>44165</v>
      </c>
      <c r="F52" s="41">
        <v>44175</v>
      </c>
      <c r="G52" s="41" t="s">
        <v>73</v>
      </c>
      <c r="H52" s="42">
        <v>1560</v>
      </c>
      <c r="I52" s="42"/>
      <c r="J52" s="42"/>
      <c r="K52" s="42"/>
      <c r="L52" s="42"/>
      <c r="M52" s="43">
        <f t="shared" si="0"/>
        <v>1560</v>
      </c>
      <c r="N52" s="44" t="s">
        <v>203</v>
      </c>
      <c r="O52" s="22"/>
      <c r="P52" s="54"/>
      <c r="Q52" s="53"/>
      <c r="R52" s="22"/>
      <c r="S52" s="22"/>
      <c r="T52" s="22"/>
      <c r="U52" s="22"/>
      <c r="V52" s="22"/>
    </row>
    <row r="53" spans="1:22" s="26" customFormat="1" ht="16.5" customHeight="1" x14ac:dyDescent="0.2">
      <c r="A53" s="39" t="s">
        <v>114</v>
      </c>
      <c r="B53" s="40" t="s">
        <v>46</v>
      </c>
      <c r="C53" s="39" t="s">
        <v>69</v>
      </c>
      <c r="D53" s="39" t="s">
        <v>195</v>
      </c>
      <c r="E53" s="41">
        <v>44166</v>
      </c>
      <c r="F53" s="41">
        <v>44179</v>
      </c>
      <c r="G53" s="41" t="s">
        <v>73</v>
      </c>
      <c r="H53" s="42">
        <v>15000</v>
      </c>
      <c r="I53" s="42"/>
      <c r="J53" s="42"/>
      <c r="K53" s="42">
        <v>300</v>
      </c>
      <c r="L53" s="42"/>
      <c r="M53" s="43">
        <f t="shared" si="0"/>
        <v>14700</v>
      </c>
      <c r="N53" s="44" t="s">
        <v>205</v>
      </c>
      <c r="O53" s="22"/>
      <c r="P53" s="55"/>
      <c r="Q53" s="53"/>
      <c r="R53" s="22"/>
      <c r="S53" s="22"/>
      <c r="T53" s="22"/>
      <c r="U53" s="22"/>
      <c r="V53" s="22"/>
    </row>
    <row r="54" spans="1:22" s="26" customFormat="1" ht="16.5" customHeight="1" x14ac:dyDescent="0.2">
      <c r="A54" s="39" t="s">
        <v>115</v>
      </c>
      <c r="B54" s="40" t="s">
        <v>47</v>
      </c>
      <c r="C54" s="39" t="s">
        <v>68</v>
      </c>
      <c r="D54" s="39" t="s">
        <v>81</v>
      </c>
      <c r="E54" s="41">
        <v>44159</v>
      </c>
      <c r="F54" s="41">
        <v>44174</v>
      </c>
      <c r="G54" s="41" t="s">
        <v>73</v>
      </c>
      <c r="H54" s="42">
        <v>288.06</v>
      </c>
      <c r="I54" s="42"/>
      <c r="J54" s="42"/>
      <c r="K54" s="42"/>
      <c r="L54" s="42"/>
      <c r="M54" s="43">
        <f t="shared" si="0"/>
        <v>288.06</v>
      </c>
      <c r="N54" s="44" t="s">
        <v>203</v>
      </c>
      <c r="O54" s="22"/>
      <c r="P54" s="52"/>
      <c r="Q54" s="53"/>
      <c r="R54" s="22"/>
      <c r="S54" s="22"/>
      <c r="T54" s="22"/>
      <c r="U54" s="22"/>
      <c r="V54" s="22"/>
    </row>
    <row r="55" spans="1:22" s="26" customFormat="1" ht="16.5" customHeight="1" x14ac:dyDescent="0.2">
      <c r="A55" s="39" t="s">
        <v>114</v>
      </c>
      <c r="B55" s="40" t="s">
        <v>27</v>
      </c>
      <c r="C55" s="39" t="s">
        <v>69</v>
      </c>
      <c r="D55" s="39" t="s">
        <v>82</v>
      </c>
      <c r="E55" s="41">
        <v>44165</v>
      </c>
      <c r="F55" s="41">
        <v>44184</v>
      </c>
      <c r="G55" s="41" t="s">
        <v>73</v>
      </c>
      <c r="H55" s="42">
        <v>14340.82</v>
      </c>
      <c r="I55" s="42"/>
      <c r="J55" s="42"/>
      <c r="K55" s="42"/>
      <c r="L55" s="42"/>
      <c r="M55" s="43">
        <f t="shared" si="0"/>
        <v>14340.82</v>
      </c>
      <c r="N55" s="44" t="s">
        <v>203</v>
      </c>
      <c r="O55" s="22"/>
      <c r="P55" s="55"/>
      <c r="Q55" s="53"/>
      <c r="R55" s="22"/>
      <c r="S55" s="22"/>
      <c r="T55" s="22"/>
      <c r="U55" s="22"/>
      <c r="V55" s="22"/>
    </row>
    <row r="56" spans="1:22" s="26" customFormat="1" ht="16.5" customHeight="1" x14ac:dyDescent="0.2">
      <c r="A56" s="39" t="s">
        <v>113</v>
      </c>
      <c r="B56" s="40" t="s">
        <v>48</v>
      </c>
      <c r="C56" s="39" t="s">
        <v>69</v>
      </c>
      <c r="D56" s="39" t="s">
        <v>83</v>
      </c>
      <c r="E56" s="41">
        <v>44176</v>
      </c>
      <c r="F56" s="41">
        <v>44195</v>
      </c>
      <c r="G56" s="41" t="s">
        <v>74</v>
      </c>
      <c r="H56" s="42">
        <v>320.8</v>
      </c>
      <c r="I56" s="42"/>
      <c r="J56" s="42"/>
      <c r="K56" s="42"/>
      <c r="L56" s="42"/>
      <c r="M56" s="43">
        <f t="shared" si="0"/>
        <v>320.8</v>
      </c>
      <c r="N56" s="44" t="s">
        <v>206</v>
      </c>
      <c r="O56" s="22"/>
      <c r="P56" s="52"/>
      <c r="Q56" s="53"/>
      <c r="R56" s="22"/>
      <c r="S56" s="22"/>
      <c r="T56" s="22"/>
      <c r="U56" s="22"/>
      <c r="V56" s="22"/>
    </row>
    <row r="57" spans="1:22" s="26" customFormat="1" ht="16.5" customHeight="1" x14ac:dyDescent="0.2">
      <c r="A57" s="39" t="s">
        <v>12</v>
      </c>
      <c r="B57" s="40" t="s">
        <v>49</v>
      </c>
      <c r="C57" s="39" t="s">
        <v>69</v>
      </c>
      <c r="D57" s="39" t="s">
        <v>84</v>
      </c>
      <c r="E57" s="41">
        <v>44176</v>
      </c>
      <c r="F57" s="41">
        <v>44183</v>
      </c>
      <c r="G57" s="41" t="s">
        <v>74</v>
      </c>
      <c r="H57" s="42">
        <v>980</v>
      </c>
      <c r="I57" s="42"/>
      <c r="J57" s="42"/>
      <c r="K57" s="42"/>
      <c r="L57" s="42"/>
      <c r="M57" s="43">
        <f t="shared" si="0"/>
        <v>980</v>
      </c>
      <c r="N57" s="44" t="s">
        <v>204</v>
      </c>
      <c r="O57" s="22"/>
      <c r="P57" s="52"/>
      <c r="Q57" s="53"/>
      <c r="R57" s="22"/>
      <c r="S57" s="22"/>
      <c r="T57" s="22"/>
      <c r="U57" s="22"/>
      <c r="V57" s="22"/>
    </row>
    <row r="58" spans="1:22" s="26" customFormat="1" ht="16.5" customHeight="1" x14ac:dyDescent="0.2">
      <c r="A58" s="39" t="s">
        <v>113</v>
      </c>
      <c r="B58" s="40" t="s">
        <v>48</v>
      </c>
      <c r="C58" s="39" t="s">
        <v>69</v>
      </c>
      <c r="D58" s="39" t="s">
        <v>85</v>
      </c>
      <c r="E58" s="41">
        <v>44176</v>
      </c>
      <c r="F58" s="41">
        <v>44195</v>
      </c>
      <c r="G58" s="41" t="s">
        <v>74</v>
      </c>
      <c r="H58" s="42">
        <v>909.07</v>
      </c>
      <c r="I58" s="42"/>
      <c r="J58" s="42"/>
      <c r="K58" s="42"/>
      <c r="L58" s="42"/>
      <c r="M58" s="43">
        <f t="shared" si="0"/>
        <v>909.07</v>
      </c>
      <c r="N58" s="44" t="s">
        <v>206</v>
      </c>
      <c r="O58" s="22"/>
      <c r="P58" s="52"/>
      <c r="Q58" s="53"/>
      <c r="R58" s="22"/>
      <c r="S58" s="22"/>
      <c r="T58" s="22"/>
      <c r="U58" s="22"/>
      <c r="V58" s="22"/>
    </row>
    <row r="59" spans="1:22" s="26" customFormat="1" ht="16.5" customHeight="1" x14ac:dyDescent="0.2">
      <c r="A59" s="39" t="s">
        <v>113</v>
      </c>
      <c r="B59" s="40" t="s">
        <v>48</v>
      </c>
      <c r="C59" s="39" t="s">
        <v>69</v>
      </c>
      <c r="D59" s="39" t="s">
        <v>86</v>
      </c>
      <c r="E59" s="41">
        <v>44176</v>
      </c>
      <c r="F59" s="41">
        <v>44195</v>
      </c>
      <c r="G59" s="41" t="s">
        <v>74</v>
      </c>
      <c r="H59" s="42">
        <v>4820.8</v>
      </c>
      <c r="I59" s="42"/>
      <c r="J59" s="42"/>
      <c r="K59" s="42"/>
      <c r="L59" s="42"/>
      <c r="M59" s="43">
        <f t="shared" si="0"/>
        <v>4820.8</v>
      </c>
      <c r="N59" s="44" t="s">
        <v>206</v>
      </c>
      <c r="O59" s="22"/>
      <c r="P59" s="54"/>
      <c r="Q59" s="53"/>
      <c r="R59" s="22"/>
      <c r="S59" s="22"/>
      <c r="T59" s="22"/>
      <c r="U59" s="22"/>
      <c r="V59" s="22"/>
    </row>
    <row r="60" spans="1:22" s="26" customFormat="1" ht="16.5" customHeight="1" x14ac:dyDescent="0.2">
      <c r="A60" s="39" t="s">
        <v>113</v>
      </c>
      <c r="B60" s="40" t="s">
        <v>48</v>
      </c>
      <c r="C60" s="39" t="s">
        <v>69</v>
      </c>
      <c r="D60" s="39" t="s">
        <v>87</v>
      </c>
      <c r="E60" s="41">
        <v>44176</v>
      </c>
      <c r="F60" s="41">
        <v>44195</v>
      </c>
      <c r="G60" s="41" t="s">
        <v>74</v>
      </c>
      <c r="H60" s="42">
        <v>2000.8</v>
      </c>
      <c r="I60" s="42"/>
      <c r="J60" s="42"/>
      <c r="K60" s="42"/>
      <c r="L60" s="42"/>
      <c r="M60" s="43">
        <f t="shared" si="0"/>
        <v>2000.8</v>
      </c>
      <c r="N60" s="44" t="s">
        <v>206</v>
      </c>
      <c r="O60" s="22"/>
      <c r="P60" s="54"/>
      <c r="Q60" s="53"/>
      <c r="R60" s="22"/>
      <c r="S60" s="22"/>
      <c r="T60" s="22"/>
      <c r="U60" s="22"/>
      <c r="V60" s="22"/>
    </row>
    <row r="61" spans="1:22" s="26" customFormat="1" ht="16.5" customHeight="1" x14ac:dyDescent="0.2">
      <c r="A61" s="39" t="s">
        <v>12</v>
      </c>
      <c r="B61" s="40" t="s">
        <v>49</v>
      </c>
      <c r="C61" s="39" t="s">
        <v>69</v>
      </c>
      <c r="D61" s="39" t="s">
        <v>88</v>
      </c>
      <c r="E61" s="41">
        <v>44176</v>
      </c>
      <c r="F61" s="41">
        <v>44183</v>
      </c>
      <c r="G61" s="41" t="s">
        <v>74</v>
      </c>
      <c r="H61" s="42">
        <v>1732.5</v>
      </c>
      <c r="I61" s="42"/>
      <c r="J61" s="42"/>
      <c r="K61" s="42"/>
      <c r="L61" s="42"/>
      <c r="M61" s="43">
        <f t="shared" si="0"/>
        <v>1732.5</v>
      </c>
      <c r="N61" s="44" t="s">
        <v>204</v>
      </c>
      <c r="O61" s="22"/>
      <c r="P61" s="54"/>
      <c r="Q61" s="53"/>
      <c r="R61" s="22"/>
      <c r="S61" s="22"/>
      <c r="T61" s="22"/>
      <c r="U61" s="22"/>
      <c r="V61" s="22"/>
    </row>
    <row r="62" spans="1:22" s="26" customFormat="1" ht="16.5" customHeight="1" x14ac:dyDescent="0.2">
      <c r="A62" s="39" t="s">
        <v>113</v>
      </c>
      <c r="B62" s="40" t="s">
        <v>48</v>
      </c>
      <c r="C62" s="39" t="s">
        <v>69</v>
      </c>
      <c r="D62" s="39" t="s">
        <v>89</v>
      </c>
      <c r="E62" s="41">
        <v>44176</v>
      </c>
      <c r="F62" s="41">
        <v>44195</v>
      </c>
      <c r="G62" s="41" t="s">
        <v>74</v>
      </c>
      <c r="H62" s="42">
        <v>29.16</v>
      </c>
      <c r="I62" s="42"/>
      <c r="J62" s="42"/>
      <c r="K62" s="42"/>
      <c r="L62" s="42"/>
      <c r="M62" s="43">
        <f t="shared" si="0"/>
        <v>29.16</v>
      </c>
      <c r="N62" s="44" t="s">
        <v>206</v>
      </c>
      <c r="O62" s="22"/>
      <c r="P62" s="56"/>
      <c r="Q62" s="53"/>
      <c r="R62" s="22"/>
      <c r="S62" s="22"/>
      <c r="T62" s="22"/>
      <c r="U62" s="22"/>
      <c r="V62" s="22"/>
    </row>
    <row r="63" spans="1:22" s="26" customFormat="1" ht="16.5" customHeight="1" x14ac:dyDescent="0.2">
      <c r="A63" s="39" t="s">
        <v>12</v>
      </c>
      <c r="B63" s="40" t="s">
        <v>49</v>
      </c>
      <c r="C63" s="39" t="s">
        <v>69</v>
      </c>
      <c r="D63" s="39" t="s">
        <v>90</v>
      </c>
      <c r="E63" s="41">
        <v>44176</v>
      </c>
      <c r="F63" s="41">
        <v>44183</v>
      </c>
      <c r="G63" s="41" t="s">
        <v>74</v>
      </c>
      <c r="H63" s="42">
        <v>14</v>
      </c>
      <c r="I63" s="42"/>
      <c r="J63" s="42"/>
      <c r="K63" s="42"/>
      <c r="L63" s="42"/>
      <c r="M63" s="43">
        <f t="shared" si="0"/>
        <v>14</v>
      </c>
      <c r="N63" s="44" t="s">
        <v>204</v>
      </c>
      <c r="O63" s="22"/>
      <c r="P63" s="56"/>
      <c r="Q63" s="53"/>
      <c r="R63" s="22"/>
      <c r="S63" s="22"/>
      <c r="T63" s="22"/>
      <c r="U63" s="22"/>
      <c r="V63" s="22"/>
    </row>
    <row r="64" spans="1:22" s="26" customFormat="1" ht="16.5" customHeight="1" x14ac:dyDescent="0.2">
      <c r="A64" s="39" t="s">
        <v>113</v>
      </c>
      <c r="B64" s="40" t="s">
        <v>48</v>
      </c>
      <c r="C64" s="39" t="s">
        <v>69</v>
      </c>
      <c r="D64" s="39" t="s">
        <v>91</v>
      </c>
      <c r="E64" s="41">
        <v>44176</v>
      </c>
      <c r="F64" s="41">
        <v>44195</v>
      </c>
      <c r="G64" s="41" t="s">
        <v>74</v>
      </c>
      <c r="H64" s="42">
        <v>178.21</v>
      </c>
      <c r="I64" s="42"/>
      <c r="J64" s="42"/>
      <c r="K64" s="42"/>
      <c r="L64" s="42"/>
      <c r="M64" s="43">
        <f t="shared" si="0"/>
        <v>178.21</v>
      </c>
      <c r="N64" s="44" t="s">
        <v>206</v>
      </c>
      <c r="O64" s="22"/>
      <c r="P64" s="52"/>
      <c r="Q64" s="53"/>
      <c r="R64" s="22"/>
      <c r="S64" s="22"/>
      <c r="T64" s="22"/>
      <c r="U64" s="22"/>
      <c r="V64" s="22"/>
    </row>
    <row r="65" spans="1:22" s="26" customFormat="1" ht="16.5" customHeight="1" x14ac:dyDescent="0.2">
      <c r="A65" s="39" t="s">
        <v>12</v>
      </c>
      <c r="B65" s="40" t="s">
        <v>49</v>
      </c>
      <c r="C65" s="39" t="s">
        <v>69</v>
      </c>
      <c r="D65" s="39" t="s">
        <v>92</v>
      </c>
      <c r="E65" s="41">
        <v>44176</v>
      </c>
      <c r="F65" s="41">
        <v>44183</v>
      </c>
      <c r="G65" s="41" t="s">
        <v>74</v>
      </c>
      <c r="H65" s="42">
        <v>544.5</v>
      </c>
      <c r="I65" s="42"/>
      <c r="J65" s="42"/>
      <c r="K65" s="42"/>
      <c r="L65" s="42"/>
      <c r="M65" s="43">
        <f t="shared" si="0"/>
        <v>544.5</v>
      </c>
      <c r="N65" s="44" t="s">
        <v>204</v>
      </c>
      <c r="O65" s="22"/>
      <c r="P65" s="52"/>
      <c r="Q65" s="53"/>
      <c r="R65" s="22"/>
      <c r="S65" s="22"/>
      <c r="T65" s="22"/>
      <c r="U65" s="22"/>
      <c r="V65" s="22"/>
    </row>
    <row r="66" spans="1:22" s="26" customFormat="1" ht="16.5" customHeight="1" x14ac:dyDescent="0.2">
      <c r="A66" s="39" t="s">
        <v>12</v>
      </c>
      <c r="B66" s="40" t="s">
        <v>50</v>
      </c>
      <c r="C66" s="39" t="s">
        <v>69</v>
      </c>
      <c r="D66" s="39" t="s">
        <v>93</v>
      </c>
      <c r="E66" s="41">
        <v>44176</v>
      </c>
      <c r="F66" s="41">
        <v>44183</v>
      </c>
      <c r="G66" s="41" t="s">
        <v>74</v>
      </c>
      <c r="H66" s="42">
        <v>116.53</v>
      </c>
      <c r="I66" s="42"/>
      <c r="J66" s="42"/>
      <c r="K66" s="42"/>
      <c r="L66" s="42"/>
      <c r="M66" s="43">
        <f t="shared" si="0"/>
        <v>116.53</v>
      </c>
      <c r="N66" s="44" t="s">
        <v>204</v>
      </c>
      <c r="O66" s="22"/>
      <c r="P66" s="52"/>
      <c r="Q66" s="53"/>
      <c r="R66" s="22"/>
      <c r="S66" s="22"/>
      <c r="T66" s="22"/>
      <c r="U66" s="22"/>
      <c r="V66" s="22"/>
    </row>
    <row r="67" spans="1:22" s="26" customFormat="1" ht="16.5" customHeight="1" x14ac:dyDescent="0.2">
      <c r="A67" s="39" t="s">
        <v>12</v>
      </c>
      <c r="B67" s="40" t="s">
        <v>50</v>
      </c>
      <c r="C67" s="39" t="s">
        <v>69</v>
      </c>
      <c r="D67" s="39" t="s">
        <v>194</v>
      </c>
      <c r="E67" s="41">
        <v>44176</v>
      </c>
      <c r="F67" s="41">
        <v>44183</v>
      </c>
      <c r="G67" s="41" t="s">
        <v>74</v>
      </c>
      <c r="H67" s="42">
        <v>361.25</v>
      </c>
      <c r="I67" s="42"/>
      <c r="J67" s="42"/>
      <c r="K67" s="42"/>
      <c r="L67" s="42"/>
      <c r="M67" s="43">
        <f t="shared" si="0"/>
        <v>361.25</v>
      </c>
      <c r="N67" s="44" t="s">
        <v>204</v>
      </c>
      <c r="O67" s="22"/>
      <c r="P67" s="52"/>
      <c r="Q67" s="53"/>
      <c r="R67" s="22"/>
      <c r="S67" s="22"/>
      <c r="T67" s="22"/>
      <c r="U67" s="22"/>
      <c r="V67" s="22"/>
    </row>
    <row r="68" spans="1:22" s="26" customFormat="1" ht="16.5" customHeight="1" x14ac:dyDescent="0.2">
      <c r="A68" s="39" t="s">
        <v>12</v>
      </c>
      <c r="B68" s="40" t="s">
        <v>50</v>
      </c>
      <c r="C68" s="39" t="s">
        <v>69</v>
      </c>
      <c r="D68" s="39" t="s">
        <v>94</v>
      </c>
      <c r="E68" s="41">
        <v>44176</v>
      </c>
      <c r="F68" s="41">
        <v>44183</v>
      </c>
      <c r="G68" s="41" t="s">
        <v>74</v>
      </c>
      <c r="H68" s="42">
        <v>370.5</v>
      </c>
      <c r="I68" s="42"/>
      <c r="J68" s="42"/>
      <c r="K68" s="42"/>
      <c r="L68" s="42"/>
      <c r="M68" s="43">
        <f t="shared" si="0"/>
        <v>370.5</v>
      </c>
      <c r="N68" s="44" t="s">
        <v>204</v>
      </c>
      <c r="O68" s="22"/>
      <c r="P68" s="52"/>
      <c r="Q68" s="53"/>
      <c r="R68" s="22"/>
      <c r="S68" s="22"/>
      <c r="T68" s="22"/>
      <c r="U68" s="22"/>
      <c r="V68" s="22"/>
    </row>
    <row r="69" spans="1:22" s="26" customFormat="1" ht="16.5" customHeight="1" x14ac:dyDescent="0.2">
      <c r="A69" s="39" t="s">
        <v>12</v>
      </c>
      <c r="B69" s="40" t="s">
        <v>50</v>
      </c>
      <c r="C69" s="39" t="s">
        <v>69</v>
      </c>
      <c r="D69" s="39" t="s">
        <v>95</v>
      </c>
      <c r="E69" s="41">
        <v>44176</v>
      </c>
      <c r="F69" s="41">
        <v>44183</v>
      </c>
      <c r="G69" s="41" t="s">
        <v>74</v>
      </c>
      <c r="H69" s="42">
        <v>262.5</v>
      </c>
      <c r="I69" s="42"/>
      <c r="J69" s="42"/>
      <c r="K69" s="42"/>
      <c r="L69" s="42"/>
      <c r="M69" s="43">
        <f t="shared" si="0"/>
        <v>262.5</v>
      </c>
      <c r="N69" s="44" t="s">
        <v>204</v>
      </c>
      <c r="O69" s="22"/>
      <c r="P69" s="52"/>
      <c r="Q69" s="53"/>
      <c r="R69" s="22"/>
      <c r="S69" s="22"/>
      <c r="T69" s="22"/>
      <c r="U69" s="22"/>
      <c r="V69" s="22"/>
    </row>
    <row r="70" spans="1:22" s="26" customFormat="1" ht="16.5" customHeight="1" x14ac:dyDescent="0.2">
      <c r="A70" s="39" t="s">
        <v>12</v>
      </c>
      <c r="B70" s="40" t="s">
        <v>50</v>
      </c>
      <c r="C70" s="39" t="s">
        <v>69</v>
      </c>
      <c r="D70" s="39" t="s">
        <v>96</v>
      </c>
      <c r="E70" s="41">
        <v>44176</v>
      </c>
      <c r="F70" s="41">
        <v>44183</v>
      </c>
      <c r="G70" s="41" t="s">
        <v>74</v>
      </c>
      <c r="H70" s="42">
        <v>428.62</v>
      </c>
      <c r="I70" s="42"/>
      <c r="J70" s="42"/>
      <c r="K70" s="42"/>
      <c r="L70" s="42"/>
      <c r="M70" s="43">
        <f t="shared" ref="M70:M108" si="1">H70-I70-J70-K70+L70</f>
        <v>428.62</v>
      </c>
      <c r="N70" s="44" t="s">
        <v>204</v>
      </c>
      <c r="O70" s="22"/>
      <c r="P70" s="52"/>
      <c r="Q70" s="53"/>
      <c r="R70" s="22"/>
      <c r="S70" s="22"/>
      <c r="T70" s="22"/>
      <c r="U70" s="22"/>
      <c r="V70" s="22"/>
    </row>
    <row r="71" spans="1:22" s="26" customFormat="1" ht="16.5" customHeight="1" x14ac:dyDescent="0.2">
      <c r="A71" s="39" t="s">
        <v>113</v>
      </c>
      <c r="B71" s="40" t="s">
        <v>48</v>
      </c>
      <c r="C71" s="39" t="s">
        <v>69</v>
      </c>
      <c r="D71" s="39" t="s">
        <v>97</v>
      </c>
      <c r="E71" s="41">
        <v>44176</v>
      </c>
      <c r="F71" s="41">
        <v>44195</v>
      </c>
      <c r="G71" s="41" t="s">
        <v>74</v>
      </c>
      <c r="H71" s="42">
        <v>33.299999999999997</v>
      </c>
      <c r="I71" s="42"/>
      <c r="J71" s="42"/>
      <c r="K71" s="42"/>
      <c r="L71" s="42"/>
      <c r="M71" s="43">
        <f t="shared" si="1"/>
        <v>33.299999999999997</v>
      </c>
      <c r="N71" s="44" t="s">
        <v>206</v>
      </c>
      <c r="O71" s="22"/>
      <c r="P71" s="56"/>
      <c r="Q71" s="53"/>
      <c r="R71" s="22"/>
      <c r="S71" s="22"/>
      <c r="T71" s="22"/>
      <c r="U71" s="22"/>
      <c r="V71" s="22"/>
    </row>
    <row r="72" spans="1:22" s="26" customFormat="1" ht="16.5" customHeight="1" x14ac:dyDescent="0.2">
      <c r="A72" s="39" t="s">
        <v>113</v>
      </c>
      <c r="B72" s="40" t="s">
        <v>48</v>
      </c>
      <c r="C72" s="39" t="s">
        <v>69</v>
      </c>
      <c r="D72" s="39" t="s">
        <v>98</v>
      </c>
      <c r="E72" s="41">
        <v>44176</v>
      </c>
      <c r="F72" s="41">
        <v>44195</v>
      </c>
      <c r="G72" s="41" t="s">
        <v>74</v>
      </c>
      <c r="H72" s="42">
        <v>194.8</v>
      </c>
      <c r="I72" s="42"/>
      <c r="J72" s="42"/>
      <c r="K72" s="42"/>
      <c r="L72" s="42"/>
      <c r="M72" s="43">
        <f t="shared" si="1"/>
        <v>194.8</v>
      </c>
      <c r="N72" s="44" t="s">
        <v>206</v>
      </c>
      <c r="O72" s="22"/>
      <c r="P72" s="52"/>
      <c r="Q72" s="53"/>
      <c r="R72" s="22"/>
      <c r="S72" s="22"/>
      <c r="T72" s="22"/>
      <c r="U72" s="22"/>
      <c r="V72" s="22"/>
    </row>
    <row r="73" spans="1:22" s="26" customFormat="1" ht="16.5" customHeight="1" x14ac:dyDescent="0.2">
      <c r="A73" s="39" t="s">
        <v>12</v>
      </c>
      <c r="B73" s="40" t="s">
        <v>49</v>
      </c>
      <c r="C73" s="39" t="s">
        <v>69</v>
      </c>
      <c r="D73" s="39" t="s">
        <v>193</v>
      </c>
      <c r="E73" s="41">
        <v>44165</v>
      </c>
      <c r="F73" s="41">
        <v>44183</v>
      </c>
      <c r="G73" s="41" t="s">
        <v>74</v>
      </c>
      <c r="H73" s="42">
        <v>4743.67</v>
      </c>
      <c r="I73" s="42"/>
      <c r="J73" s="42"/>
      <c r="K73" s="42"/>
      <c r="L73" s="42"/>
      <c r="M73" s="43">
        <f t="shared" si="1"/>
        <v>4743.67</v>
      </c>
      <c r="N73" s="44" t="s">
        <v>204</v>
      </c>
      <c r="O73" s="22"/>
      <c r="P73" s="54"/>
      <c r="Q73" s="53"/>
      <c r="R73" s="22"/>
      <c r="S73" s="22"/>
      <c r="T73" s="22"/>
      <c r="U73" s="22"/>
      <c r="V73" s="22"/>
    </row>
    <row r="74" spans="1:22" s="26" customFormat="1" ht="16.5" customHeight="1" x14ac:dyDescent="0.2">
      <c r="A74" s="29" t="s">
        <v>105</v>
      </c>
      <c r="B74" s="30" t="s">
        <v>51</v>
      </c>
      <c r="C74" s="29" t="s">
        <v>68</v>
      </c>
      <c r="D74" s="29" t="s">
        <v>192</v>
      </c>
      <c r="E74" s="31">
        <v>44153</v>
      </c>
      <c r="F74" s="31">
        <v>44188</v>
      </c>
      <c r="G74" s="31" t="s">
        <v>75</v>
      </c>
      <c r="H74" s="32">
        <v>322</v>
      </c>
      <c r="I74" s="32"/>
      <c r="J74" s="32"/>
      <c r="K74" s="32"/>
      <c r="L74" s="32"/>
      <c r="M74" s="21">
        <f t="shared" si="1"/>
        <v>322</v>
      </c>
      <c r="N74" s="25" t="s">
        <v>204</v>
      </c>
      <c r="O74" s="22"/>
      <c r="P74" s="52"/>
      <c r="Q74" s="53"/>
      <c r="R74" s="22"/>
      <c r="S74" s="22"/>
      <c r="T74" s="22"/>
      <c r="U74" s="22"/>
      <c r="V74" s="22"/>
    </row>
    <row r="75" spans="1:22" s="26" customFormat="1" ht="16.5" customHeight="1" x14ac:dyDescent="0.2">
      <c r="A75" s="29" t="s">
        <v>109</v>
      </c>
      <c r="B75" s="30" t="s">
        <v>32</v>
      </c>
      <c r="C75" s="29" t="s">
        <v>68</v>
      </c>
      <c r="D75" s="29" t="s">
        <v>148</v>
      </c>
      <c r="E75" s="31">
        <v>44134</v>
      </c>
      <c r="F75" s="31">
        <v>44194</v>
      </c>
      <c r="G75" s="31" t="s">
        <v>75</v>
      </c>
      <c r="H75" s="32">
        <v>1671.67</v>
      </c>
      <c r="I75" s="32"/>
      <c r="J75" s="32"/>
      <c r="K75" s="32"/>
      <c r="L75" s="32"/>
      <c r="M75" s="21">
        <f t="shared" si="1"/>
        <v>1671.67</v>
      </c>
      <c r="N75" s="25" t="s">
        <v>204</v>
      </c>
      <c r="O75" s="22"/>
      <c r="P75" s="54"/>
      <c r="Q75" s="53"/>
      <c r="R75" s="22"/>
      <c r="S75" s="22"/>
      <c r="T75" s="22"/>
      <c r="U75" s="22"/>
      <c r="V75" s="22"/>
    </row>
    <row r="76" spans="1:22" s="26" customFormat="1" ht="16.5" customHeight="1" x14ac:dyDescent="0.2">
      <c r="A76" s="29" t="s">
        <v>112</v>
      </c>
      <c r="B76" s="30" t="s">
        <v>52</v>
      </c>
      <c r="C76" s="29" t="s">
        <v>68</v>
      </c>
      <c r="D76" s="29" t="s">
        <v>191</v>
      </c>
      <c r="E76" s="31">
        <v>44145</v>
      </c>
      <c r="F76" s="31">
        <v>44188</v>
      </c>
      <c r="G76" s="31" t="s">
        <v>75</v>
      </c>
      <c r="H76" s="32">
        <v>6702.31</v>
      </c>
      <c r="I76" s="32"/>
      <c r="J76" s="32"/>
      <c r="K76" s="32"/>
      <c r="L76" s="32"/>
      <c r="M76" s="21">
        <f t="shared" si="1"/>
        <v>6702.31</v>
      </c>
      <c r="N76" s="25" t="s">
        <v>204</v>
      </c>
      <c r="O76" s="22"/>
      <c r="P76" s="54"/>
      <c r="Q76" s="53"/>
      <c r="R76" s="22"/>
      <c r="S76" s="22"/>
      <c r="T76" s="22"/>
      <c r="U76" s="22"/>
      <c r="V76" s="22"/>
    </row>
    <row r="77" spans="1:22" s="26" customFormat="1" ht="16.5" customHeight="1" x14ac:dyDescent="0.2">
      <c r="A77" s="29" t="s">
        <v>105</v>
      </c>
      <c r="B77" s="30" t="s">
        <v>53</v>
      </c>
      <c r="C77" s="29" t="s">
        <v>68</v>
      </c>
      <c r="D77" s="29" t="s">
        <v>190</v>
      </c>
      <c r="E77" s="31">
        <v>44159</v>
      </c>
      <c r="F77" s="31">
        <v>44188</v>
      </c>
      <c r="G77" s="31" t="s">
        <v>75</v>
      </c>
      <c r="H77" s="32">
        <v>460</v>
      </c>
      <c r="I77" s="32"/>
      <c r="J77" s="32"/>
      <c r="K77" s="32"/>
      <c r="L77" s="32"/>
      <c r="M77" s="21">
        <f t="shared" si="1"/>
        <v>460</v>
      </c>
      <c r="N77" s="25" t="s">
        <v>204</v>
      </c>
      <c r="O77" s="22"/>
      <c r="P77" s="52"/>
      <c r="Q77" s="53"/>
      <c r="R77" s="22"/>
      <c r="S77" s="22"/>
      <c r="T77" s="22"/>
      <c r="U77" s="22"/>
      <c r="V77" s="22"/>
    </row>
    <row r="78" spans="1:22" s="26" customFormat="1" ht="16.5" customHeight="1" x14ac:dyDescent="0.2">
      <c r="A78" s="29" t="s">
        <v>105</v>
      </c>
      <c r="B78" s="30" t="s">
        <v>53</v>
      </c>
      <c r="C78" s="29" t="s">
        <v>68</v>
      </c>
      <c r="D78" s="29" t="s">
        <v>189</v>
      </c>
      <c r="E78" s="31">
        <v>44160</v>
      </c>
      <c r="F78" s="31">
        <v>44189</v>
      </c>
      <c r="G78" s="31" t="s">
        <v>75</v>
      </c>
      <c r="H78" s="32">
        <v>383.96</v>
      </c>
      <c r="I78" s="32"/>
      <c r="J78" s="32"/>
      <c r="K78" s="32"/>
      <c r="L78" s="32"/>
      <c r="M78" s="21">
        <f t="shared" si="1"/>
        <v>383.96</v>
      </c>
      <c r="N78" s="25" t="s">
        <v>204</v>
      </c>
      <c r="O78" s="22"/>
      <c r="P78" s="52"/>
      <c r="Q78" s="53"/>
      <c r="R78" s="22"/>
      <c r="S78" s="22"/>
      <c r="T78" s="22"/>
      <c r="U78" s="22"/>
      <c r="V78" s="22"/>
    </row>
    <row r="79" spans="1:22" s="26" customFormat="1" ht="16.5" customHeight="1" x14ac:dyDescent="0.2">
      <c r="A79" s="29" t="s">
        <v>109</v>
      </c>
      <c r="B79" s="30" t="s">
        <v>54</v>
      </c>
      <c r="C79" s="29" t="s">
        <v>69</v>
      </c>
      <c r="D79" s="29" t="s">
        <v>188</v>
      </c>
      <c r="E79" s="31">
        <v>44167</v>
      </c>
      <c r="F79" s="31">
        <v>44185</v>
      </c>
      <c r="G79" s="31" t="s">
        <v>75</v>
      </c>
      <c r="H79" s="32">
        <v>499</v>
      </c>
      <c r="I79" s="32"/>
      <c r="J79" s="32"/>
      <c r="K79" s="32"/>
      <c r="L79" s="32"/>
      <c r="M79" s="21">
        <f t="shared" si="1"/>
        <v>499</v>
      </c>
      <c r="N79" s="25" t="s">
        <v>204</v>
      </c>
      <c r="O79" s="22"/>
      <c r="P79" s="52"/>
      <c r="Q79" s="53"/>
      <c r="R79" s="22"/>
      <c r="S79" s="22"/>
      <c r="T79" s="22"/>
      <c r="U79" s="22"/>
      <c r="V79" s="22"/>
    </row>
    <row r="80" spans="1:22" s="26" customFormat="1" ht="16.5" customHeight="1" x14ac:dyDescent="0.2">
      <c r="A80" s="29" t="s">
        <v>119</v>
      </c>
      <c r="B80" s="30" t="s">
        <v>28</v>
      </c>
      <c r="C80" s="29" t="s">
        <v>68</v>
      </c>
      <c r="D80" s="29" t="s">
        <v>187</v>
      </c>
      <c r="E80" s="31">
        <v>44162</v>
      </c>
      <c r="F80" s="31">
        <v>44192</v>
      </c>
      <c r="G80" s="31" t="s">
        <v>75</v>
      </c>
      <c r="H80" s="32">
        <v>948.45</v>
      </c>
      <c r="I80" s="32"/>
      <c r="J80" s="32"/>
      <c r="K80" s="32"/>
      <c r="L80" s="32"/>
      <c r="M80" s="21">
        <f t="shared" si="1"/>
        <v>948.45</v>
      </c>
      <c r="N80" s="25" t="s">
        <v>204</v>
      </c>
      <c r="O80" s="22"/>
      <c r="P80" s="52"/>
      <c r="Q80" s="53"/>
      <c r="R80" s="22"/>
      <c r="S80" s="22"/>
      <c r="T80" s="22"/>
      <c r="U80" s="22"/>
      <c r="V80" s="22"/>
    </row>
    <row r="81" spans="1:22" s="26" customFormat="1" ht="16.5" customHeight="1" x14ac:dyDescent="0.2">
      <c r="A81" s="29" t="s">
        <v>105</v>
      </c>
      <c r="B81" s="30" t="s">
        <v>30</v>
      </c>
      <c r="C81" s="29" t="s">
        <v>68</v>
      </c>
      <c r="D81" s="29" t="s">
        <v>186</v>
      </c>
      <c r="E81" s="31">
        <v>44158</v>
      </c>
      <c r="F81" s="31">
        <v>44186</v>
      </c>
      <c r="G81" s="31" t="s">
        <v>75</v>
      </c>
      <c r="H81" s="32">
        <v>12795.75</v>
      </c>
      <c r="I81" s="32"/>
      <c r="J81" s="32"/>
      <c r="K81" s="32"/>
      <c r="L81" s="32"/>
      <c r="M81" s="21">
        <f t="shared" si="1"/>
        <v>12795.75</v>
      </c>
      <c r="N81" s="25" t="s">
        <v>204</v>
      </c>
      <c r="O81" s="22"/>
      <c r="P81" s="55"/>
      <c r="Q81" s="53"/>
      <c r="R81" s="22"/>
      <c r="S81" s="22"/>
      <c r="T81" s="22"/>
      <c r="U81" s="22"/>
      <c r="V81" s="22"/>
    </row>
    <row r="82" spans="1:22" s="26" customFormat="1" ht="16.5" customHeight="1" x14ac:dyDescent="0.2">
      <c r="A82" s="29" t="s">
        <v>105</v>
      </c>
      <c r="B82" s="30" t="s">
        <v>30</v>
      </c>
      <c r="C82" s="29" t="s">
        <v>68</v>
      </c>
      <c r="D82" s="29" t="s">
        <v>185</v>
      </c>
      <c r="E82" s="31">
        <v>44159</v>
      </c>
      <c r="F82" s="31">
        <v>44187</v>
      </c>
      <c r="G82" s="31" t="s">
        <v>75</v>
      </c>
      <c r="H82" s="32">
        <v>186.75</v>
      </c>
      <c r="I82" s="32"/>
      <c r="J82" s="32"/>
      <c r="K82" s="32"/>
      <c r="L82" s="32"/>
      <c r="M82" s="21">
        <f t="shared" si="1"/>
        <v>186.75</v>
      </c>
      <c r="N82" s="25" t="s">
        <v>203</v>
      </c>
      <c r="O82" s="22"/>
      <c r="P82" s="52"/>
      <c r="Q82" s="53"/>
      <c r="R82" s="22"/>
      <c r="S82" s="22"/>
      <c r="T82" s="22"/>
      <c r="U82" s="22"/>
      <c r="V82" s="22"/>
    </row>
    <row r="83" spans="1:22" s="26" customFormat="1" ht="16.5" customHeight="1" x14ac:dyDescent="0.2">
      <c r="A83" s="29" t="s">
        <v>105</v>
      </c>
      <c r="B83" s="30" t="s">
        <v>31</v>
      </c>
      <c r="C83" s="29" t="s">
        <v>68</v>
      </c>
      <c r="D83" s="29" t="s">
        <v>184</v>
      </c>
      <c r="E83" s="31">
        <v>44160</v>
      </c>
      <c r="F83" s="31">
        <v>44187</v>
      </c>
      <c r="G83" s="31" t="s">
        <v>75</v>
      </c>
      <c r="H83" s="32">
        <v>1562.04</v>
      </c>
      <c r="I83" s="32"/>
      <c r="J83" s="32"/>
      <c r="K83" s="32"/>
      <c r="L83" s="32"/>
      <c r="M83" s="21">
        <f t="shared" si="1"/>
        <v>1562.04</v>
      </c>
      <c r="N83" s="25" t="s">
        <v>204</v>
      </c>
      <c r="O83" s="22"/>
      <c r="P83" s="54"/>
      <c r="Q83" s="53"/>
      <c r="R83" s="22"/>
      <c r="S83" s="22"/>
      <c r="T83" s="22"/>
      <c r="U83" s="22"/>
      <c r="V83" s="22"/>
    </row>
    <row r="84" spans="1:22" s="26" customFormat="1" ht="16.5" customHeight="1" x14ac:dyDescent="0.2">
      <c r="A84" s="29" t="s">
        <v>105</v>
      </c>
      <c r="B84" s="30" t="s">
        <v>55</v>
      </c>
      <c r="C84" s="29" t="s">
        <v>68</v>
      </c>
      <c r="D84" s="29" t="s">
        <v>99</v>
      </c>
      <c r="E84" s="31">
        <v>44174</v>
      </c>
      <c r="F84" s="31">
        <v>44189</v>
      </c>
      <c r="G84" s="31" t="s">
        <v>75</v>
      </c>
      <c r="H84" s="32">
        <v>10337.01</v>
      </c>
      <c r="I84" s="32"/>
      <c r="J84" s="32"/>
      <c r="K84" s="32"/>
      <c r="L84" s="32"/>
      <c r="M84" s="21">
        <f t="shared" si="1"/>
        <v>10337.01</v>
      </c>
      <c r="N84" s="25" t="s">
        <v>203</v>
      </c>
      <c r="O84" s="22"/>
      <c r="P84" s="55"/>
      <c r="Q84" s="53"/>
      <c r="R84" s="22"/>
      <c r="S84" s="22"/>
      <c r="T84" s="22"/>
      <c r="U84" s="22"/>
      <c r="V84" s="22"/>
    </row>
    <row r="85" spans="1:22" s="26" customFormat="1" ht="16.5" customHeight="1" x14ac:dyDescent="0.2">
      <c r="A85" s="29" t="s">
        <v>111</v>
      </c>
      <c r="B85" s="30" t="s">
        <v>39</v>
      </c>
      <c r="C85" s="29" t="s">
        <v>68</v>
      </c>
      <c r="D85" s="29" t="s">
        <v>152</v>
      </c>
      <c r="E85" s="31">
        <v>44167</v>
      </c>
      <c r="F85" s="31">
        <v>44188</v>
      </c>
      <c r="G85" s="31" t="s">
        <v>75</v>
      </c>
      <c r="H85" s="32">
        <v>780.12</v>
      </c>
      <c r="I85" s="32"/>
      <c r="J85" s="32"/>
      <c r="K85" s="32"/>
      <c r="L85" s="32"/>
      <c r="M85" s="21">
        <f t="shared" si="1"/>
        <v>780.12</v>
      </c>
      <c r="N85" s="25" t="s">
        <v>204</v>
      </c>
      <c r="O85" s="22"/>
      <c r="P85" s="52"/>
      <c r="Q85" s="53"/>
      <c r="R85" s="22"/>
      <c r="S85" s="22"/>
      <c r="T85" s="22"/>
      <c r="U85" s="22"/>
      <c r="V85" s="22"/>
    </row>
    <row r="86" spans="1:22" s="26" customFormat="1" ht="16.5" customHeight="1" x14ac:dyDescent="0.2">
      <c r="A86" s="29" t="s">
        <v>111</v>
      </c>
      <c r="B86" s="30" t="s">
        <v>56</v>
      </c>
      <c r="C86" s="29" t="s">
        <v>68</v>
      </c>
      <c r="D86" s="29" t="s">
        <v>151</v>
      </c>
      <c r="E86" s="31">
        <v>44169</v>
      </c>
      <c r="F86" s="31">
        <v>44187</v>
      </c>
      <c r="G86" s="31" t="s">
        <v>75</v>
      </c>
      <c r="H86" s="32">
        <v>650</v>
      </c>
      <c r="I86" s="32"/>
      <c r="J86" s="32"/>
      <c r="K86" s="32"/>
      <c r="L86" s="32"/>
      <c r="M86" s="21">
        <f t="shared" si="1"/>
        <v>650</v>
      </c>
      <c r="N86" s="25" t="s">
        <v>204</v>
      </c>
      <c r="O86" s="22"/>
      <c r="P86" s="52"/>
      <c r="Q86" s="53"/>
      <c r="R86" s="22"/>
      <c r="S86" s="22"/>
      <c r="T86" s="22"/>
      <c r="U86" s="22"/>
      <c r="V86" s="22"/>
    </row>
    <row r="87" spans="1:22" s="26" customFormat="1" ht="16.5" customHeight="1" x14ac:dyDescent="0.2">
      <c r="A87" s="29" t="s">
        <v>111</v>
      </c>
      <c r="B87" s="30" t="s">
        <v>56</v>
      </c>
      <c r="C87" s="29" t="s">
        <v>68</v>
      </c>
      <c r="D87" s="29" t="s">
        <v>153</v>
      </c>
      <c r="E87" s="31">
        <v>44169</v>
      </c>
      <c r="F87" s="31">
        <v>44187</v>
      </c>
      <c r="G87" s="31" t="s">
        <v>75</v>
      </c>
      <c r="H87" s="32">
        <v>135.33000000000001</v>
      </c>
      <c r="I87" s="32"/>
      <c r="J87" s="32"/>
      <c r="K87" s="32"/>
      <c r="L87" s="32"/>
      <c r="M87" s="21">
        <f t="shared" si="1"/>
        <v>135.33000000000001</v>
      </c>
      <c r="N87" s="25" t="s">
        <v>204</v>
      </c>
      <c r="O87" s="22"/>
      <c r="P87" s="52"/>
      <c r="Q87" s="53"/>
      <c r="R87" s="22"/>
      <c r="S87" s="22"/>
      <c r="T87" s="22"/>
      <c r="U87" s="22"/>
      <c r="V87" s="22"/>
    </row>
    <row r="88" spans="1:22" s="26" customFormat="1" ht="16.5" customHeight="1" x14ac:dyDescent="0.2">
      <c r="A88" s="29" t="s">
        <v>105</v>
      </c>
      <c r="B88" s="30" t="s">
        <v>33</v>
      </c>
      <c r="C88" s="29" t="s">
        <v>68</v>
      </c>
      <c r="D88" s="29" t="s">
        <v>183</v>
      </c>
      <c r="E88" s="31">
        <v>44165</v>
      </c>
      <c r="F88" s="31">
        <v>44193</v>
      </c>
      <c r="G88" s="31" t="s">
        <v>75</v>
      </c>
      <c r="H88" s="32">
        <v>8333.31</v>
      </c>
      <c r="I88" s="32"/>
      <c r="J88" s="32"/>
      <c r="K88" s="32"/>
      <c r="L88" s="32"/>
      <c r="M88" s="21">
        <f t="shared" si="1"/>
        <v>8333.31</v>
      </c>
      <c r="N88" s="25" t="s">
        <v>205</v>
      </c>
      <c r="O88" s="22"/>
      <c r="P88" s="54"/>
      <c r="Q88" s="53"/>
      <c r="R88" s="22"/>
      <c r="S88" s="22"/>
      <c r="T88" s="22"/>
      <c r="U88" s="22"/>
      <c r="V88" s="22"/>
    </row>
    <row r="89" spans="1:22" s="26" customFormat="1" ht="16.5" customHeight="1" x14ac:dyDescent="0.2">
      <c r="A89" s="29" t="s">
        <v>105</v>
      </c>
      <c r="B89" s="30" t="s">
        <v>33</v>
      </c>
      <c r="C89" s="29" t="s">
        <v>68</v>
      </c>
      <c r="D89" s="29" t="s">
        <v>182</v>
      </c>
      <c r="E89" s="31">
        <v>44168</v>
      </c>
      <c r="F89" s="31">
        <v>44196</v>
      </c>
      <c r="G89" s="31" t="s">
        <v>75</v>
      </c>
      <c r="H89" s="32">
        <v>1738</v>
      </c>
      <c r="I89" s="32"/>
      <c r="J89" s="32"/>
      <c r="K89" s="32"/>
      <c r="L89" s="32"/>
      <c r="M89" s="21">
        <f t="shared" si="1"/>
        <v>1738</v>
      </c>
      <c r="N89" s="25" t="s">
        <v>205</v>
      </c>
      <c r="O89" s="22"/>
      <c r="P89" s="54"/>
      <c r="Q89" s="53"/>
      <c r="R89" s="22"/>
      <c r="S89" s="22"/>
      <c r="T89" s="22"/>
      <c r="U89" s="22"/>
      <c r="V89" s="22"/>
    </row>
    <row r="90" spans="1:22" s="26" customFormat="1" ht="16.5" customHeight="1" x14ac:dyDescent="0.2">
      <c r="A90" s="29" t="s">
        <v>105</v>
      </c>
      <c r="B90" s="30" t="s">
        <v>57</v>
      </c>
      <c r="C90" s="29" t="s">
        <v>68</v>
      </c>
      <c r="D90" s="29" t="s">
        <v>181</v>
      </c>
      <c r="E90" s="31">
        <v>44172</v>
      </c>
      <c r="F90" s="31">
        <v>44186</v>
      </c>
      <c r="G90" s="31" t="s">
        <v>75</v>
      </c>
      <c r="H90" s="32">
        <v>1106.03</v>
      </c>
      <c r="I90" s="32"/>
      <c r="J90" s="32"/>
      <c r="K90" s="32"/>
      <c r="L90" s="32"/>
      <c r="M90" s="21">
        <f t="shared" si="1"/>
        <v>1106.03</v>
      </c>
      <c r="N90" s="25" t="s">
        <v>203</v>
      </c>
      <c r="O90" s="22"/>
      <c r="P90" s="54"/>
      <c r="Q90" s="53"/>
      <c r="R90" s="22"/>
      <c r="S90" s="22"/>
      <c r="T90" s="22"/>
      <c r="U90" s="22"/>
      <c r="V90" s="22"/>
    </row>
    <row r="91" spans="1:22" s="26" customFormat="1" ht="16.5" customHeight="1" x14ac:dyDescent="0.2">
      <c r="A91" s="29" t="s">
        <v>110</v>
      </c>
      <c r="B91" s="30" t="s">
        <v>58</v>
      </c>
      <c r="C91" s="29" t="s">
        <v>69</v>
      </c>
      <c r="D91" s="29" t="s">
        <v>171</v>
      </c>
      <c r="E91" s="31">
        <v>44172</v>
      </c>
      <c r="F91" s="31">
        <v>44186</v>
      </c>
      <c r="G91" s="31" t="s">
        <v>75</v>
      </c>
      <c r="H91" s="32">
        <v>540</v>
      </c>
      <c r="I91" s="32"/>
      <c r="J91" s="32"/>
      <c r="K91" s="32"/>
      <c r="L91" s="32"/>
      <c r="M91" s="21">
        <f t="shared" si="1"/>
        <v>540</v>
      </c>
      <c r="N91" s="25" t="s">
        <v>203</v>
      </c>
      <c r="O91" s="22"/>
      <c r="P91" s="52"/>
      <c r="Q91" s="53"/>
      <c r="R91" s="22"/>
      <c r="S91" s="22"/>
      <c r="T91" s="22"/>
      <c r="U91" s="22"/>
      <c r="V91" s="22"/>
    </row>
    <row r="92" spans="1:22" s="26" customFormat="1" ht="16.5" customHeight="1" x14ac:dyDescent="0.2">
      <c r="A92" s="29" t="s">
        <v>109</v>
      </c>
      <c r="B92" s="30" t="s">
        <v>54</v>
      </c>
      <c r="C92" s="29" t="s">
        <v>69</v>
      </c>
      <c r="D92" s="29" t="s">
        <v>180</v>
      </c>
      <c r="E92" s="31">
        <v>44173</v>
      </c>
      <c r="F92" s="31">
        <v>44185</v>
      </c>
      <c r="G92" s="31" t="s">
        <v>75</v>
      </c>
      <c r="H92" s="32">
        <v>269</v>
      </c>
      <c r="I92" s="32"/>
      <c r="J92" s="32"/>
      <c r="K92" s="32"/>
      <c r="L92" s="32"/>
      <c r="M92" s="21">
        <f t="shared" si="1"/>
        <v>269</v>
      </c>
      <c r="N92" s="25" t="s">
        <v>204</v>
      </c>
      <c r="O92" s="22"/>
      <c r="P92" s="52"/>
      <c r="Q92" s="53"/>
      <c r="R92" s="22"/>
      <c r="S92" s="22"/>
      <c r="T92" s="22"/>
      <c r="U92" s="22"/>
      <c r="V92" s="22"/>
    </row>
    <row r="93" spans="1:22" s="26" customFormat="1" ht="16.5" customHeight="1" x14ac:dyDescent="0.2">
      <c r="A93" s="29" t="s">
        <v>108</v>
      </c>
      <c r="B93" s="30" t="s">
        <v>59</v>
      </c>
      <c r="C93" s="29" t="s">
        <v>69</v>
      </c>
      <c r="D93" s="29" t="s">
        <v>179</v>
      </c>
      <c r="E93" s="31">
        <v>44173</v>
      </c>
      <c r="F93" s="31">
        <v>44186</v>
      </c>
      <c r="G93" s="31" t="s">
        <v>75</v>
      </c>
      <c r="H93" s="32">
        <v>72</v>
      </c>
      <c r="I93" s="32"/>
      <c r="J93" s="32"/>
      <c r="K93" s="32"/>
      <c r="L93" s="32"/>
      <c r="M93" s="21">
        <f t="shared" si="1"/>
        <v>72</v>
      </c>
      <c r="N93" s="25" t="s">
        <v>203</v>
      </c>
      <c r="O93" s="22"/>
      <c r="P93" s="56"/>
      <c r="Q93" s="53"/>
      <c r="R93" s="22"/>
      <c r="S93" s="22"/>
      <c r="T93" s="22"/>
      <c r="U93" s="22"/>
      <c r="V93" s="22"/>
    </row>
    <row r="94" spans="1:22" s="26" customFormat="1" ht="16.5" customHeight="1" x14ac:dyDescent="0.2">
      <c r="A94" s="29" t="s">
        <v>119</v>
      </c>
      <c r="B94" s="30" t="s">
        <v>28</v>
      </c>
      <c r="C94" s="29" t="s">
        <v>68</v>
      </c>
      <c r="D94" s="29" t="s">
        <v>178</v>
      </c>
      <c r="E94" s="31">
        <v>44167</v>
      </c>
      <c r="F94" s="31">
        <v>44195</v>
      </c>
      <c r="G94" s="31" t="s">
        <v>75</v>
      </c>
      <c r="H94" s="32">
        <v>3784.2</v>
      </c>
      <c r="I94" s="32"/>
      <c r="J94" s="32"/>
      <c r="K94" s="32"/>
      <c r="L94" s="32"/>
      <c r="M94" s="21">
        <f t="shared" si="1"/>
        <v>3784.2</v>
      </c>
      <c r="N94" s="25" t="s">
        <v>203</v>
      </c>
      <c r="O94" s="22"/>
      <c r="P94" s="54"/>
      <c r="Q94" s="53"/>
      <c r="R94" s="22"/>
      <c r="S94" s="22"/>
      <c r="T94" s="22"/>
      <c r="U94" s="22"/>
      <c r="V94" s="22"/>
    </row>
    <row r="95" spans="1:22" s="26" customFormat="1" ht="16.5" customHeight="1" x14ac:dyDescent="0.2">
      <c r="A95" s="29" t="s">
        <v>107</v>
      </c>
      <c r="B95" s="30" t="s">
        <v>60</v>
      </c>
      <c r="C95" s="29" t="s">
        <v>69</v>
      </c>
      <c r="D95" s="29" t="s">
        <v>177</v>
      </c>
      <c r="E95" s="31">
        <v>44169</v>
      </c>
      <c r="F95" s="31">
        <v>44186</v>
      </c>
      <c r="G95" s="31" t="s">
        <v>75</v>
      </c>
      <c r="H95" s="32">
        <v>89.9</v>
      </c>
      <c r="I95" s="32"/>
      <c r="J95" s="32"/>
      <c r="K95" s="32"/>
      <c r="L95" s="32"/>
      <c r="M95" s="21">
        <f t="shared" si="1"/>
        <v>89.9</v>
      </c>
      <c r="N95" s="25" t="s">
        <v>203</v>
      </c>
      <c r="O95" s="22"/>
      <c r="P95" s="56"/>
      <c r="Q95" s="53"/>
      <c r="R95" s="22"/>
      <c r="S95" s="22"/>
      <c r="T95" s="22"/>
      <c r="U95" s="22"/>
      <c r="V95" s="22"/>
    </row>
    <row r="96" spans="1:22" s="26" customFormat="1" ht="16.5" customHeight="1" x14ac:dyDescent="0.2">
      <c r="A96" s="29" t="s">
        <v>106</v>
      </c>
      <c r="B96" s="30" t="s">
        <v>61</v>
      </c>
      <c r="C96" s="29" t="s">
        <v>69</v>
      </c>
      <c r="D96" s="29" t="s">
        <v>176</v>
      </c>
      <c r="E96" s="31">
        <v>44537</v>
      </c>
      <c r="F96" s="31">
        <v>44186</v>
      </c>
      <c r="G96" s="31" t="s">
        <v>75</v>
      </c>
      <c r="H96" s="32">
        <v>480.01</v>
      </c>
      <c r="I96" s="32"/>
      <c r="J96" s="32"/>
      <c r="K96" s="32"/>
      <c r="L96" s="32"/>
      <c r="M96" s="21">
        <f t="shared" si="1"/>
        <v>480.01</v>
      </c>
      <c r="N96" s="25" t="s">
        <v>204</v>
      </c>
      <c r="O96" s="22"/>
      <c r="P96" s="52"/>
      <c r="Q96" s="53"/>
      <c r="R96" s="22"/>
      <c r="S96" s="22"/>
      <c r="T96" s="22"/>
      <c r="U96" s="22"/>
      <c r="V96" s="22"/>
    </row>
    <row r="97" spans="1:22" s="26" customFormat="1" ht="16.5" customHeight="1" x14ac:dyDescent="0.2">
      <c r="A97" s="29" t="s">
        <v>127</v>
      </c>
      <c r="B97" s="30" t="s">
        <v>62</v>
      </c>
      <c r="C97" s="29" t="s">
        <v>69</v>
      </c>
      <c r="D97" s="29" t="s">
        <v>175</v>
      </c>
      <c r="E97" s="31">
        <v>44169</v>
      </c>
      <c r="F97" s="31">
        <v>44186</v>
      </c>
      <c r="G97" s="31" t="s">
        <v>75</v>
      </c>
      <c r="H97" s="32">
        <v>9350</v>
      </c>
      <c r="I97" s="32">
        <v>327.25</v>
      </c>
      <c r="J97" s="32">
        <v>467.5</v>
      </c>
      <c r="K97" s="32">
        <v>467.5</v>
      </c>
      <c r="L97" s="32"/>
      <c r="M97" s="21">
        <f t="shared" si="1"/>
        <v>8087.75</v>
      </c>
      <c r="N97" s="25" t="s">
        <v>205</v>
      </c>
      <c r="O97" s="22"/>
      <c r="P97" s="54"/>
      <c r="Q97" s="53"/>
      <c r="R97" s="22"/>
      <c r="S97" s="22"/>
      <c r="T97" s="22"/>
      <c r="U97" s="22"/>
      <c r="V97" s="22"/>
    </row>
    <row r="98" spans="1:22" s="26" customFormat="1" ht="16.5" customHeight="1" x14ac:dyDescent="0.2">
      <c r="A98" s="29" t="s">
        <v>127</v>
      </c>
      <c r="B98" s="30" t="s">
        <v>62</v>
      </c>
      <c r="C98" s="29" t="s">
        <v>69</v>
      </c>
      <c r="D98" s="29" t="s">
        <v>174</v>
      </c>
      <c r="E98" s="31">
        <v>44175</v>
      </c>
      <c r="F98" s="31">
        <v>44193</v>
      </c>
      <c r="G98" s="31" t="s">
        <v>75</v>
      </c>
      <c r="H98" s="32">
        <v>8500</v>
      </c>
      <c r="I98" s="32">
        <v>297.5</v>
      </c>
      <c r="J98" s="32">
        <v>425</v>
      </c>
      <c r="K98" s="32">
        <v>425</v>
      </c>
      <c r="L98" s="32"/>
      <c r="M98" s="21">
        <f>H98-I98-J98-K98+L98</f>
        <v>7352.5</v>
      </c>
      <c r="N98" s="25" t="s">
        <v>205</v>
      </c>
      <c r="O98" s="22"/>
      <c r="P98" s="60"/>
      <c r="Q98" s="58"/>
      <c r="R98" s="22"/>
      <c r="S98" s="22"/>
      <c r="T98" s="22"/>
      <c r="U98" s="22"/>
      <c r="V98" s="22"/>
    </row>
    <row r="99" spans="1:22" s="26" customFormat="1" ht="16.5" customHeight="1" x14ac:dyDescent="0.2">
      <c r="A99" s="29" t="s">
        <v>128</v>
      </c>
      <c r="B99" s="30" t="s">
        <v>63</v>
      </c>
      <c r="C99" s="29" t="s">
        <v>69</v>
      </c>
      <c r="D99" s="29" t="s">
        <v>173</v>
      </c>
      <c r="E99" s="31">
        <v>44175</v>
      </c>
      <c r="F99" s="31">
        <v>44193</v>
      </c>
      <c r="G99" s="31" t="s">
        <v>75</v>
      </c>
      <c r="H99" s="32">
        <v>40000</v>
      </c>
      <c r="I99" s="32"/>
      <c r="J99" s="32">
        <v>2000</v>
      </c>
      <c r="K99" s="32">
        <v>1600</v>
      </c>
      <c r="L99" s="32"/>
      <c r="M99" s="21">
        <f t="shared" si="1"/>
        <v>36400</v>
      </c>
      <c r="N99" s="25" t="s">
        <v>203</v>
      </c>
      <c r="O99" s="22"/>
      <c r="P99" s="55"/>
      <c r="Q99" s="53"/>
      <c r="R99" s="22"/>
      <c r="S99" s="22"/>
      <c r="T99" s="22"/>
      <c r="U99" s="22"/>
      <c r="V99" s="22"/>
    </row>
    <row r="100" spans="1:22" s="26" customFormat="1" ht="16.5" customHeight="1" x14ac:dyDescent="0.2">
      <c r="A100" s="29" t="s">
        <v>129</v>
      </c>
      <c r="B100" s="30" t="s">
        <v>44</v>
      </c>
      <c r="C100" s="29" t="s">
        <v>69</v>
      </c>
      <c r="D100" s="29" t="s">
        <v>172</v>
      </c>
      <c r="E100" s="31">
        <v>44174</v>
      </c>
      <c r="F100" s="31">
        <v>44193</v>
      </c>
      <c r="G100" s="31" t="s">
        <v>75</v>
      </c>
      <c r="H100" s="32">
        <v>70080</v>
      </c>
      <c r="I100" s="32">
        <v>1156.32</v>
      </c>
      <c r="J100" s="32">
        <v>3504</v>
      </c>
      <c r="K100" s="32">
        <v>350.05</v>
      </c>
      <c r="L100" s="32"/>
      <c r="M100" s="21">
        <f t="shared" si="1"/>
        <v>65069.62999999999</v>
      </c>
      <c r="N100" s="25" t="s">
        <v>203</v>
      </c>
      <c r="O100" s="22"/>
      <c r="P100" s="55"/>
      <c r="Q100" s="53"/>
      <c r="R100" s="22"/>
      <c r="S100" s="22"/>
      <c r="T100" s="22"/>
      <c r="U100" s="22"/>
      <c r="V100" s="22"/>
    </row>
    <row r="101" spans="1:22" s="26" customFormat="1" ht="16.5" customHeight="1" x14ac:dyDescent="0.2">
      <c r="A101" s="29" t="s">
        <v>121</v>
      </c>
      <c r="B101" s="30" t="s">
        <v>24</v>
      </c>
      <c r="C101" s="29" t="s">
        <v>69</v>
      </c>
      <c r="D101" s="29" t="s">
        <v>171</v>
      </c>
      <c r="E101" s="31">
        <v>44166</v>
      </c>
      <c r="F101" s="31">
        <v>44186</v>
      </c>
      <c r="G101" s="31" t="s">
        <v>75</v>
      </c>
      <c r="H101" s="32">
        <v>400</v>
      </c>
      <c r="I101" s="32">
        <v>14</v>
      </c>
      <c r="J101" s="32"/>
      <c r="K101" s="32">
        <v>8.36</v>
      </c>
      <c r="L101" s="32"/>
      <c r="M101" s="21">
        <f t="shared" si="1"/>
        <v>377.64</v>
      </c>
      <c r="N101" s="25" t="s">
        <v>203</v>
      </c>
      <c r="O101" s="22"/>
      <c r="P101" s="52"/>
      <c r="Q101" s="53"/>
      <c r="R101" s="22"/>
      <c r="S101" s="22"/>
      <c r="T101" s="22"/>
      <c r="U101" s="22"/>
      <c r="V101" s="22"/>
    </row>
    <row r="102" spans="1:22" s="26" customFormat="1" ht="16.5" customHeight="1" x14ac:dyDescent="0.2">
      <c r="A102" s="29" t="s">
        <v>127</v>
      </c>
      <c r="B102" s="30" t="s">
        <v>64</v>
      </c>
      <c r="C102" s="29" t="s">
        <v>69</v>
      </c>
      <c r="D102" s="29" t="s">
        <v>170</v>
      </c>
      <c r="E102" s="31">
        <v>44175</v>
      </c>
      <c r="F102" s="31">
        <v>44193</v>
      </c>
      <c r="G102" s="31" t="s">
        <v>75</v>
      </c>
      <c r="H102" s="32">
        <v>27000</v>
      </c>
      <c r="I102" s="32">
        <v>945</v>
      </c>
      <c r="J102" s="32">
        <v>2700</v>
      </c>
      <c r="K102" s="32">
        <v>1080</v>
      </c>
      <c r="L102" s="32"/>
      <c r="M102" s="21">
        <f t="shared" si="1"/>
        <v>22275</v>
      </c>
      <c r="N102" s="25" t="s">
        <v>203</v>
      </c>
      <c r="O102" s="22"/>
      <c r="P102" s="55"/>
      <c r="Q102" s="53"/>
      <c r="R102" s="22"/>
      <c r="S102" s="22"/>
      <c r="T102" s="22"/>
      <c r="U102" s="22"/>
      <c r="V102" s="22"/>
    </row>
    <row r="103" spans="1:22" s="26" customFormat="1" ht="16.5" customHeight="1" x14ac:dyDescent="0.2">
      <c r="A103" s="29" t="s">
        <v>119</v>
      </c>
      <c r="B103" s="30" t="s">
        <v>65</v>
      </c>
      <c r="C103" s="29" t="s">
        <v>68</v>
      </c>
      <c r="D103" s="29" t="s">
        <v>100</v>
      </c>
      <c r="E103" s="31">
        <v>44165</v>
      </c>
      <c r="F103" s="31">
        <v>44180</v>
      </c>
      <c r="G103" s="31" t="s">
        <v>75</v>
      </c>
      <c r="H103" s="32">
        <v>678.3</v>
      </c>
      <c r="I103" s="32"/>
      <c r="J103" s="32"/>
      <c r="K103" s="32"/>
      <c r="L103" s="32"/>
      <c r="M103" s="21">
        <f t="shared" si="1"/>
        <v>678.3</v>
      </c>
      <c r="N103" s="25" t="s">
        <v>205</v>
      </c>
      <c r="O103" s="22"/>
      <c r="P103" s="52"/>
      <c r="Q103" s="53"/>
      <c r="R103" s="22"/>
      <c r="S103" s="22"/>
      <c r="T103" s="22"/>
      <c r="U103" s="22"/>
      <c r="V103" s="22"/>
    </row>
    <row r="104" spans="1:22" s="26" customFormat="1" ht="16.5" customHeight="1" x14ac:dyDescent="0.2">
      <c r="A104" s="29" t="s">
        <v>119</v>
      </c>
      <c r="B104" s="30" t="s">
        <v>65</v>
      </c>
      <c r="C104" s="29" t="s">
        <v>68</v>
      </c>
      <c r="D104" s="29" t="s">
        <v>101</v>
      </c>
      <c r="E104" s="31">
        <v>44165</v>
      </c>
      <c r="F104" s="31">
        <v>44180</v>
      </c>
      <c r="G104" s="31" t="s">
        <v>75</v>
      </c>
      <c r="H104" s="32">
        <v>3061.1</v>
      </c>
      <c r="I104" s="32"/>
      <c r="J104" s="32"/>
      <c r="K104" s="32"/>
      <c r="L104" s="32"/>
      <c r="M104" s="21">
        <f t="shared" si="1"/>
        <v>3061.1</v>
      </c>
      <c r="N104" s="25" t="s">
        <v>205</v>
      </c>
      <c r="O104" s="22"/>
      <c r="P104" s="54"/>
      <c r="Q104" s="53"/>
      <c r="R104" s="22"/>
      <c r="S104" s="22"/>
      <c r="T104" s="22"/>
      <c r="U104" s="22"/>
      <c r="V104" s="22"/>
    </row>
    <row r="105" spans="1:22" s="26" customFormat="1" ht="16.5" customHeight="1" x14ac:dyDescent="0.2">
      <c r="A105" s="29" t="s">
        <v>105</v>
      </c>
      <c r="B105" s="30" t="s">
        <v>66</v>
      </c>
      <c r="C105" s="29" t="s">
        <v>68</v>
      </c>
      <c r="D105" s="29" t="s">
        <v>102</v>
      </c>
      <c r="E105" s="31">
        <v>44158</v>
      </c>
      <c r="F105" s="31">
        <v>44173</v>
      </c>
      <c r="G105" s="31" t="s">
        <v>75</v>
      </c>
      <c r="H105" s="32">
        <v>4783.7700000000004</v>
      </c>
      <c r="I105" s="32"/>
      <c r="J105" s="32"/>
      <c r="K105" s="32"/>
      <c r="L105" s="32"/>
      <c r="M105" s="21">
        <f t="shared" si="1"/>
        <v>4783.7700000000004</v>
      </c>
      <c r="N105" s="25" t="s">
        <v>203</v>
      </c>
      <c r="O105" s="22"/>
      <c r="P105" s="54"/>
      <c r="Q105" s="53"/>
      <c r="R105" s="22"/>
      <c r="S105" s="22"/>
      <c r="T105" s="22"/>
      <c r="U105" s="22"/>
      <c r="V105" s="22"/>
    </row>
    <row r="106" spans="1:22" s="26" customFormat="1" ht="16.5" customHeight="1" x14ac:dyDescent="0.2">
      <c r="A106" s="29" t="s">
        <v>105</v>
      </c>
      <c r="B106" s="30" t="s">
        <v>67</v>
      </c>
      <c r="C106" s="29" t="s">
        <v>68</v>
      </c>
      <c r="D106" s="29" t="s">
        <v>169</v>
      </c>
      <c r="E106" s="31">
        <v>44161</v>
      </c>
      <c r="F106" s="31">
        <v>44191</v>
      </c>
      <c r="G106" s="31" t="s">
        <v>75</v>
      </c>
      <c r="H106" s="32">
        <v>2590</v>
      </c>
      <c r="I106" s="32"/>
      <c r="J106" s="32"/>
      <c r="K106" s="32"/>
      <c r="L106" s="32"/>
      <c r="M106" s="21">
        <f t="shared" si="1"/>
        <v>2590</v>
      </c>
      <c r="N106" s="25" t="s">
        <v>204</v>
      </c>
      <c r="O106" s="22"/>
      <c r="P106" s="54"/>
      <c r="Q106" s="53"/>
      <c r="R106" s="22"/>
      <c r="S106" s="22"/>
      <c r="T106" s="22"/>
      <c r="U106" s="22"/>
      <c r="V106" s="22"/>
    </row>
    <row r="107" spans="1:22" s="26" customFormat="1" ht="16.5" customHeight="1" x14ac:dyDescent="0.2">
      <c r="A107" s="29" t="s">
        <v>104</v>
      </c>
      <c r="B107" s="30" t="s">
        <v>103</v>
      </c>
      <c r="C107" s="29" t="s">
        <v>69</v>
      </c>
      <c r="D107" s="29" t="s">
        <v>207</v>
      </c>
      <c r="E107" s="31">
        <v>44181</v>
      </c>
      <c r="F107" s="31">
        <v>44193</v>
      </c>
      <c r="G107" s="31" t="s">
        <v>76</v>
      </c>
      <c r="H107" s="32">
        <v>3053.5</v>
      </c>
      <c r="I107" s="32"/>
      <c r="J107" s="32"/>
      <c r="K107" s="32">
        <v>8.5399999999999991</v>
      </c>
      <c r="L107" s="32"/>
      <c r="M107" s="21">
        <f t="shared" si="1"/>
        <v>3044.96</v>
      </c>
      <c r="N107" s="25" t="s">
        <v>204</v>
      </c>
      <c r="O107" s="22"/>
      <c r="P107" s="54"/>
      <c r="Q107" s="53"/>
      <c r="R107" s="22"/>
      <c r="S107" s="22"/>
      <c r="T107" s="22"/>
      <c r="U107" s="22"/>
      <c r="V107" s="22"/>
    </row>
    <row r="108" spans="1:22" s="26" customFormat="1" ht="16.5" customHeight="1" x14ac:dyDescent="0.2">
      <c r="A108" s="29" t="s">
        <v>104</v>
      </c>
      <c r="B108" s="30" t="s">
        <v>103</v>
      </c>
      <c r="C108" s="29" t="s">
        <v>69</v>
      </c>
      <c r="D108" s="29" t="s">
        <v>208</v>
      </c>
      <c r="E108" s="31">
        <v>44186</v>
      </c>
      <c r="F108" s="31">
        <v>44193</v>
      </c>
      <c r="G108" s="31" t="s">
        <v>76</v>
      </c>
      <c r="H108" s="32">
        <v>23936.46</v>
      </c>
      <c r="I108" s="32"/>
      <c r="J108" s="32"/>
      <c r="K108" s="32">
        <v>67.02</v>
      </c>
      <c r="L108" s="32"/>
      <c r="M108" s="21">
        <f t="shared" si="1"/>
        <v>23869.439999999999</v>
      </c>
      <c r="N108" s="25" t="s">
        <v>204</v>
      </c>
      <c r="O108" s="22"/>
      <c r="P108" s="55"/>
      <c r="Q108" s="53"/>
      <c r="R108" s="22"/>
      <c r="S108" s="22"/>
      <c r="T108" s="22"/>
      <c r="U108" s="22"/>
      <c r="V108" s="22"/>
    </row>
    <row r="109" spans="1:22" s="27" customFormat="1" ht="16.5" customHeight="1" x14ac:dyDescent="0.2">
      <c r="A109" s="10" t="s">
        <v>16</v>
      </c>
      <c r="B109" s="11" t="s">
        <v>16</v>
      </c>
      <c r="C109" s="10" t="s">
        <v>17</v>
      </c>
      <c r="D109" s="11" t="s">
        <v>17</v>
      </c>
      <c r="E109" s="12"/>
      <c r="F109" s="12"/>
      <c r="G109" s="13"/>
      <c r="H109" s="14">
        <v>145.22999999999999</v>
      </c>
      <c r="I109" s="15"/>
      <c r="J109" s="15"/>
      <c r="K109" s="15"/>
      <c r="L109" s="15"/>
      <c r="M109" s="36">
        <f t="shared" ref="M109" si="2">H109-I109-J109-K109+L109</f>
        <v>145.22999999999999</v>
      </c>
      <c r="N109" s="25"/>
      <c r="O109" s="1"/>
      <c r="P109" s="46"/>
      <c r="Q109" s="50"/>
      <c r="R109" s="1"/>
      <c r="S109" s="1"/>
      <c r="T109" s="1"/>
    </row>
    <row r="110" spans="1:22" s="26" customFormat="1" ht="16.5" customHeight="1" x14ac:dyDescent="0.2">
      <c r="A110" s="16"/>
      <c r="B110" s="17"/>
      <c r="C110" s="16"/>
      <c r="D110" s="17"/>
      <c r="E110" s="18"/>
      <c r="F110" s="18"/>
      <c r="G110" s="23"/>
      <c r="H110" s="19"/>
      <c r="I110" s="20"/>
      <c r="J110" s="20"/>
      <c r="K110" s="20"/>
      <c r="L110" s="20"/>
      <c r="M110" s="33">
        <f>SUM(M5:M109)</f>
        <v>550582.88</v>
      </c>
      <c r="N110" s="37"/>
      <c r="O110" s="22"/>
      <c r="P110" s="47"/>
      <c r="Q110" s="51"/>
      <c r="R110" s="22"/>
      <c r="S110" s="22"/>
      <c r="T110" s="22"/>
      <c r="U110" s="22"/>
      <c r="V110" s="22"/>
    </row>
    <row r="111" spans="1:22" ht="15" customHeight="1" x14ac:dyDescent="0.2">
      <c r="M111" s="24"/>
      <c r="P111" s="49"/>
    </row>
    <row r="112" spans="1:22" ht="15" customHeight="1" x14ac:dyDescent="0.2">
      <c r="M112" s="38"/>
      <c r="P112" s="48"/>
    </row>
    <row r="113" spans="14:14" ht="15" customHeight="1" x14ac:dyDescent="0.2">
      <c r="N113" s="9"/>
    </row>
  </sheetData>
  <autoFilter ref="A4:N110" xr:uid="{00000000-0009-0000-0000-000000000000}"/>
  <sortState xmlns:xlrd2="http://schemas.microsoft.com/office/spreadsheetml/2017/richdata2" ref="B5:N110">
    <sortCondition ref="G5:G110"/>
  </sortState>
  <mergeCells count="114">
    <mergeCell ref="P92:Q92"/>
    <mergeCell ref="P93:Q93"/>
    <mergeCell ref="P94:Q94"/>
    <mergeCell ref="P95:Q95"/>
    <mergeCell ref="P96:Q96"/>
    <mergeCell ref="D3:D4"/>
    <mergeCell ref="N3:N4"/>
    <mergeCell ref="A1:A2"/>
    <mergeCell ref="B1:M1"/>
    <mergeCell ref="N1:N2"/>
    <mergeCell ref="C2:M2"/>
    <mergeCell ref="H3:M3"/>
    <mergeCell ref="E3:F3"/>
    <mergeCell ref="A3:A4"/>
    <mergeCell ref="B3:B4"/>
    <mergeCell ref="P107:Q107"/>
    <mergeCell ref="P108:Q108"/>
    <mergeCell ref="P102:Q102"/>
    <mergeCell ref="P103:Q103"/>
    <mergeCell ref="P104:Q104"/>
    <mergeCell ref="P105:Q105"/>
    <mergeCell ref="P106:Q106"/>
    <mergeCell ref="P97:Q97"/>
    <mergeCell ref="P98:Q98"/>
    <mergeCell ref="P99:Q99"/>
    <mergeCell ref="P100:Q100"/>
    <mergeCell ref="P101:Q101"/>
    <mergeCell ref="P17:Q17"/>
    <mergeCell ref="P18:Q18"/>
    <mergeCell ref="P19:Q19"/>
    <mergeCell ref="P20:Q20"/>
    <mergeCell ref="P21:Q21"/>
    <mergeCell ref="P5:Q5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P15:Q15"/>
    <mergeCell ref="P16:Q16"/>
    <mergeCell ref="P27:Q27"/>
    <mergeCell ref="P28:Q28"/>
    <mergeCell ref="P29:Q29"/>
    <mergeCell ref="P30:Q30"/>
    <mergeCell ref="P31:Q31"/>
    <mergeCell ref="P22:Q22"/>
    <mergeCell ref="P23:Q23"/>
    <mergeCell ref="P24:Q24"/>
    <mergeCell ref="P25:Q25"/>
    <mergeCell ref="P26:Q26"/>
    <mergeCell ref="P37:Q37"/>
    <mergeCell ref="P38:Q38"/>
    <mergeCell ref="P39:Q39"/>
    <mergeCell ref="P40:Q40"/>
    <mergeCell ref="P41:Q41"/>
    <mergeCell ref="P32:Q32"/>
    <mergeCell ref="P33:Q33"/>
    <mergeCell ref="P34:Q34"/>
    <mergeCell ref="P35:Q35"/>
    <mergeCell ref="P36:Q36"/>
    <mergeCell ref="P47:Q47"/>
    <mergeCell ref="P48:Q48"/>
    <mergeCell ref="P49:Q49"/>
    <mergeCell ref="P50:Q50"/>
    <mergeCell ref="P51:Q51"/>
    <mergeCell ref="P42:Q42"/>
    <mergeCell ref="P43:Q43"/>
    <mergeCell ref="P44:Q44"/>
    <mergeCell ref="P45:Q45"/>
    <mergeCell ref="P46:Q46"/>
    <mergeCell ref="P57:Q57"/>
    <mergeCell ref="P58:Q58"/>
    <mergeCell ref="P59:Q59"/>
    <mergeCell ref="P60:Q60"/>
    <mergeCell ref="P61:Q61"/>
    <mergeCell ref="P52:Q52"/>
    <mergeCell ref="P53:Q53"/>
    <mergeCell ref="P54:Q54"/>
    <mergeCell ref="P55:Q55"/>
    <mergeCell ref="P56:Q56"/>
    <mergeCell ref="P67:Q67"/>
    <mergeCell ref="P68:Q68"/>
    <mergeCell ref="P69:Q69"/>
    <mergeCell ref="P70:Q70"/>
    <mergeCell ref="P71:Q71"/>
    <mergeCell ref="P62:Q62"/>
    <mergeCell ref="P63:Q63"/>
    <mergeCell ref="P64:Q64"/>
    <mergeCell ref="P65:Q65"/>
    <mergeCell ref="P66:Q66"/>
    <mergeCell ref="P77:Q77"/>
    <mergeCell ref="P78:Q78"/>
    <mergeCell ref="P79:Q79"/>
    <mergeCell ref="P80:Q80"/>
    <mergeCell ref="P81:Q81"/>
    <mergeCell ref="P72:Q72"/>
    <mergeCell ref="P73:Q73"/>
    <mergeCell ref="P74:Q74"/>
    <mergeCell ref="P75:Q75"/>
    <mergeCell ref="P76:Q76"/>
    <mergeCell ref="P87:Q87"/>
    <mergeCell ref="P88:Q88"/>
    <mergeCell ref="P89:Q89"/>
    <mergeCell ref="P90:Q90"/>
    <mergeCell ref="P91:Q91"/>
    <mergeCell ref="P82:Q82"/>
    <mergeCell ref="P83:Q83"/>
    <mergeCell ref="P84:Q84"/>
    <mergeCell ref="P85:Q85"/>
    <mergeCell ref="P86:Q86"/>
  </mergeCells>
  <phoneticPr fontId="13" type="noConversion"/>
  <dataValidations count="1">
    <dataValidation type="list" allowBlank="1" showErrorMessage="1" sqref="C5:C108" xr:uid="{EE2B9D21-EEDC-42EC-B6BC-FB3963860229}">
      <formula1>$C$3:$C$5</formula1>
    </dataValidation>
  </dataValidations>
  <printOptions horizontalCentered="1"/>
  <pageMargins left="0.19685039370078741" right="0.19685039370078741" top="0.59055118110236227" bottom="0.19685039370078741" header="0" footer="0"/>
  <pageSetup paperSize="8" scale="2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PLANILHA_GERAL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Quadrado</dc:creator>
  <cp:lastModifiedBy>55519</cp:lastModifiedBy>
  <cp:lastPrinted>2020-02-24T18:59:08Z</cp:lastPrinted>
  <dcterms:created xsi:type="dcterms:W3CDTF">2012-02-27T20:40:22Z</dcterms:created>
  <dcterms:modified xsi:type="dcterms:W3CDTF">2021-01-13T17:58:47Z</dcterms:modified>
</cp:coreProperties>
</file>