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tatofortesec.sharepoint.com/sites/sharecenter/Documentos Compartilhados/Gestão/Assembleia_Aprovação DFs/Simplific Pavarini/Solar das Águas/"/>
    </mc:Choice>
  </mc:AlternateContent>
  <xr:revisionPtr revIDLastSave="21" documentId="13_ncr:1_{914BC18F-B308-40FD-8FD3-D43C7B0C4C6C}" xr6:coauthVersionLast="47" xr6:coauthVersionMax="47" xr10:uidLastSave="{E96BC52B-825C-4FD9-8E73-EE64F527AA4E}"/>
  <bookViews>
    <workbookView xWindow="-110" yWindow="-110" windowWidth="19420" windowHeight="10420" xr2:uid="{5A302E15-9255-40E7-BA19-9F40A4DC3292}"/>
  </bookViews>
  <sheets>
    <sheet name="Solar das Águas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2" l="1"/>
  <c r="L14" i="2" s="1"/>
  <c r="L12" i="2"/>
  <c r="M7" i="2"/>
  <c r="M6" i="2"/>
  <c r="M5" i="2"/>
  <c r="M8" i="2" s="1"/>
  <c r="L5" i="2"/>
  <c r="L6" i="2" l="1"/>
  <c r="L7" i="2"/>
  <c r="L13" i="2"/>
  <c r="L15" i="2" s="1"/>
  <c r="M13" i="2"/>
  <c r="M14" i="2"/>
  <c r="M12" i="2"/>
  <c r="L8" i="2" l="1"/>
  <c r="M15" i="2"/>
</calcChain>
</file>

<file path=xl/sharedStrings.xml><?xml version="1.0" encoding="utf-8"?>
<sst xmlns="http://schemas.openxmlformats.org/spreadsheetml/2006/main" count="40" uniqueCount="25">
  <si>
    <t>INVESTIDOR</t>
  </si>
  <si>
    <t>QUANTIDADE</t>
  </si>
  <si>
    <t>Presença</t>
  </si>
  <si>
    <t>Ordem do dia (i)</t>
  </si>
  <si>
    <t>Ordem do dia (ii)</t>
  </si>
  <si>
    <t>Ordem do dia (iii)</t>
  </si>
  <si>
    <t>Ordem do dia (iv)</t>
  </si>
  <si>
    <t>Presença - Quórum</t>
  </si>
  <si>
    <t>HECTARE CE FUNDO DE INVESTIMENTO IMOBILIARIO</t>
  </si>
  <si>
    <t>SIM</t>
  </si>
  <si>
    <t>HELIO SEIBEL</t>
  </si>
  <si>
    <t>Aprovar</t>
  </si>
  <si>
    <t>NÃO</t>
  </si>
  <si>
    <t>VERSALHES RECEBIVEIS IMOBILIARIOS - FUNDO DE INVESTIMENTO IMOBILIARIO</t>
  </si>
  <si>
    <t>TALVEZ</t>
  </si>
  <si>
    <t>HABITAT II - FUNDO DE INVESTIMENTO IMOBILIARIO</t>
  </si>
  <si>
    <t>TOTAL</t>
  </si>
  <si>
    <t>FUNDO DE INVESTIMENTO IMOBILIARIO TG ATIVO REAL</t>
  </si>
  <si>
    <t>MARCO ANTONIO RAIMUNDO</t>
  </si>
  <si>
    <t>TORDESILHAS EI FUNDO DE INVESTIMENTO IMOBILIARIO</t>
  </si>
  <si>
    <t>SUNO RECEBIVEIS IMOBILIARIOS FUNDO DE INVESTIMENTO IMOBILIARIO</t>
  </si>
  <si>
    <t>IC LOTEAMENTOS E RECEBIVEIS FUNDO DE INVESTIMENTO IMOBILIARIO</t>
  </si>
  <si>
    <t>Rejeitar</t>
  </si>
  <si>
    <t>UBIRAJARA CARDOSO DA ROCHA NETO</t>
  </si>
  <si>
    <t>Abster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</si>
</sst>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49" fontId="2" fillId="2" borderId="2" xfId="1" applyNumberFormat="1" applyFont="1" applyFill="1" applyBorder="1" applyAlignment="1">
      <alignment horizontal="center"/>
    </xf>
    <xf numFmtId="49" fontId="2" fillId="3" borderId="0" xfId="1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/>
    </xf>
    <xf numFmtId="164" fontId="3" fillId="4" borderId="1" xfId="1" applyNumberFormat="1" applyFont="1" applyFill="1" applyBorder="1" applyAlignment="1">
      <alignment horizontal="center"/>
    </xf>
    <xf numFmtId="49" fontId="3" fillId="4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0" fontId="3" fillId="0" borderId="1" xfId="2" applyNumberFormat="1" applyFont="1" applyBorder="1" applyAlignment="1">
      <alignment horizontal="center"/>
    </xf>
    <xf numFmtId="164" fontId="3" fillId="0" borderId="0" xfId="1" applyNumberFormat="1" applyFont="1" applyAlignment="1">
      <alignment horizontal="center"/>
    </xf>
    <xf numFmtId="0" fontId="3" fillId="5" borderId="1" xfId="0" applyFont="1" applyFill="1" applyBorder="1" applyAlignment="1">
      <alignment horizontal="center"/>
    </xf>
    <xf numFmtId="164" fontId="3" fillId="5" borderId="1" xfId="1" applyNumberFormat="1" applyFont="1" applyFill="1" applyBorder="1" applyAlignment="1">
      <alignment horizontal="center"/>
    </xf>
    <xf numFmtId="49" fontId="3" fillId="5" borderId="1" xfId="1" applyNumberFormat="1" applyFont="1" applyFill="1" applyBorder="1" applyAlignment="1">
      <alignment horizontal="center"/>
    </xf>
    <xf numFmtId="49" fontId="2" fillId="2" borderId="3" xfId="1" applyNumberFormat="1" applyFont="1" applyFill="1" applyBorder="1" applyAlignment="1"/>
    <xf numFmtId="10" fontId="2" fillId="2" borderId="4" xfId="2" applyNumberFormat="1" applyFont="1" applyFill="1" applyBorder="1" applyAlignment="1">
      <alignment horizontal="center"/>
    </xf>
    <xf numFmtId="10" fontId="3" fillId="0" borderId="0" xfId="2" applyNumberFormat="1" applyFont="1" applyAlignment="1">
      <alignment horizontal="center"/>
    </xf>
    <xf numFmtId="0" fontId="2" fillId="2" borderId="5" xfId="0" applyFont="1" applyFill="1" applyBorder="1" applyAlignment="1">
      <alignment horizontal="center"/>
    </xf>
    <xf numFmtId="164" fontId="2" fillId="2" borderId="0" xfId="1" applyNumberFormat="1" applyFont="1" applyFill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10" fontId="2" fillId="3" borderId="1" xfId="2" applyNumberFormat="1" applyFont="1" applyFill="1" applyBorder="1" applyAlignment="1">
      <alignment horizontal="center"/>
    </xf>
    <xf numFmtId="10" fontId="3" fillId="0" borderId="0" xfId="0" applyNumberFormat="1" applyFont="1" applyAlignment="1">
      <alignment horizontal="center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Fill="1" applyAlignment="1">
      <alignment horizontal="center"/>
    </xf>
    <xf numFmtId="49" fontId="2" fillId="2" borderId="3" xfId="1" applyNumberFormat="1" applyFont="1" applyFill="1" applyBorder="1" applyAlignment="1">
      <alignment horizontal="center"/>
    </xf>
    <xf numFmtId="49" fontId="2" fillId="2" borderId="4" xfId="1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26DD1-67B9-4D6F-B662-C21CF4F324A9}">
  <dimension ref="B4:M59"/>
  <sheetViews>
    <sheetView tabSelected="1" topLeftCell="B1" workbookViewId="0">
      <selection activeCell="B8" sqref="B8"/>
    </sheetView>
  </sheetViews>
  <sheetFormatPr defaultColWidth="9" defaultRowHeight="12.95"/>
  <cols>
    <col min="1" max="1" width="9" style="5"/>
    <col min="2" max="2" width="80.7109375" style="5" bestFit="1" customWidth="1"/>
    <col min="3" max="3" width="13.5703125" style="12" customWidth="1"/>
    <col min="4" max="4" width="13.7109375" style="26" customWidth="1"/>
    <col min="5" max="5" width="25" style="27" bestFit="1" customWidth="1"/>
    <col min="6" max="6" width="25.7109375" style="27" hidden="1" customWidth="1"/>
    <col min="7" max="7" width="26.28515625" style="27" hidden="1" customWidth="1"/>
    <col min="8" max="8" width="21.140625" style="27" hidden="1" customWidth="1"/>
    <col min="9" max="10" width="9" style="5"/>
    <col min="11" max="11" width="13" style="5" customWidth="1"/>
    <col min="12" max="12" width="12.140625" style="5" bestFit="1" customWidth="1"/>
    <col min="13" max="13" width="9.28515625" style="5" customWidth="1"/>
    <col min="14" max="16384" width="9" style="5"/>
  </cols>
  <sheetData>
    <row r="4" spans="2:13">
      <c r="B4" s="1" t="s">
        <v>0</v>
      </c>
      <c r="C4" s="2" t="s">
        <v>1</v>
      </c>
      <c r="D4" s="3" t="s">
        <v>2</v>
      </c>
      <c r="E4" s="4" t="s">
        <v>3</v>
      </c>
      <c r="F4" s="4" t="s">
        <v>4</v>
      </c>
      <c r="G4" s="4" t="s">
        <v>5</v>
      </c>
      <c r="H4" s="4" t="s">
        <v>6</v>
      </c>
      <c r="K4" s="28" t="s">
        <v>7</v>
      </c>
      <c r="L4" s="29"/>
    </row>
    <row r="5" spans="2:13">
      <c r="B5" s="6" t="s">
        <v>8</v>
      </c>
      <c r="C5" s="7">
        <v>73500</v>
      </c>
      <c r="D5" s="8"/>
      <c r="E5" s="9"/>
      <c r="F5" s="9"/>
      <c r="G5" s="9"/>
      <c r="H5" s="9"/>
      <c r="K5" s="10" t="s">
        <v>9</v>
      </c>
      <c r="L5" s="11">
        <f>SUMIF(D:D,K5,C:C)/$C$15</f>
        <v>0.45840188806473364</v>
      </c>
      <c r="M5" s="12">
        <f>SUMIF(D:D,K5,C:C)</f>
        <v>67981</v>
      </c>
    </row>
    <row r="6" spans="2:13">
      <c r="B6" s="13" t="s">
        <v>10</v>
      </c>
      <c r="C6" s="14">
        <v>21500</v>
      </c>
      <c r="D6" s="15" t="s">
        <v>9</v>
      </c>
      <c r="E6" s="15" t="s">
        <v>11</v>
      </c>
      <c r="F6" s="9"/>
      <c r="G6" s="9"/>
      <c r="H6" s="9"/>
      <c r="K6" s="10" t="s">
        <v>12</v>
      </c>
      <c r="L6" s="11">
        <f>SUMIF(D:D,K6,C:C)/$C$15</f>
        <v>0</v>
      </c>
      <c r="M6" s="12">
        <f>SUMIF(D:D,K6,C:C)</f>
        <v>0</v>
      </c>
    </row>
    <row r="7" spans="2:13">
      <c r="B7" s="13" t="s">
        <v>13</v>
      </c>
      <c r="C7" s="14">
        <v>21334</v>
      </c>
      <c r="D7" s="15" t="s">
        <v>9</v>
      </c>
      <c r="E7" s="15" t="s">
        <v>11</v>
      </c>
      <c r="F7" s="9"/>
      <c r="G7" s="9"/>
      <c r="H7" s="9"/>
      <c r="K7" s="10" t="s">
        <v>14</v>
      </c>
      <c r="L7" s="11">
        <f>SUMIF(D:D,K7,C:C)/$C$15</f>
        <v>0</v>
      </c>
      <c r="M7" s="12">
        <f>SUMIF(D:D,K7,C:C)</f>
        <v>0</v>
      </c>
    </row>
    <row r="8" spans="2:13">
      <c r="B8" s="13" t="s">
        <v>15</v>
      </c>
      <c r="C8" s="14">
        <v>19500</v>
      </c>
      <c r="D8" s="15" t="s">
        <v>9</v>
      </c>
      <c r="E8" s="15" t="s">
        <v>11</v>
      </c>
      <c r="F8" s="9"/>
      <c r="G8" s="9"/>
      <c r="H8" s="9"/>
      <c r="K8" s="16" t="s">
        <v>16</v>
      </c>
      <c r="L8" s="17">
        <f>SUM(L5:L7)</f>
        <v>0.45840188806473364</v>
      </c>
      <c r="M8" s="12">
        <f>SUM(M5:M7)</f>
        <v>67981</v>
      </c>
    </row>
    <row r="9" spans="2:13">
      <c r="B9" s="6" t="s">
        <v>17</v>
      </c>
      <c r="C9" s="7">
        <v>6075</v>
      </c>
      <c r="D9" s="8"/>
      <c r="E9" s="9"/>
      <c r="F9" s="9"/>
      <c r="G9" s="9"/>
      <c r="H9" s="9"/>
    </row>
    <row r="10" spans="2:13">
      <c r="B10" s="13" t="s">
        <v>18</v>
      </c>
      <c r="C10" s="14">
        <v>3256</v>
      </c>
      <c r="D10" s="15" t="s">
        <v>9</v>
      </c>
      <c r="E10" s="15" t="s">
        <v>11</v>
      </c>
      <c r="F10" s="9"/>
      <c r="G10" s="9"/>
      <c r="H10" s="9"/>
    </row>
    <row r="11" spans="2:13">
      <c r="B11" s="13" t="s">
        <v>19</v>
      </c>
      <c r="C11" s="14">
        <v>2076</v>
      </c>
      <c r="D11" s="15" t="s">
        <v>9</v>
      </c>
      <c r="E11" s="15" t="s">
        <v>11</v>
      </c>
      <c r="F11" s="9"/>
      <c r="G11" s="9"/>
      <c r="H11" s="9"/>
      <c r="K11" s="30" t="s">
        <v>3</v>
      </c>
      <c r="L11" s="31"/>
    </row>
    <row r="12" spans="2:13">
      <c r="B12" s="6" t="s">
        <v>20</v>
      </c>
      <c r="C12" s="7">
        <v>500</v>
      </c>
      <c r="D12" s="8"/>
      <c r="E12" s="9"/>
      <c r="F12" s="9"/>
      <c r="G12" s="9"/>
      <c r="H12" s="9"/>
      <c r="I12" s="18"/>
      <c r="K12" s="10" t="s">
        <v>11</v>
      </c>
      <c r="L12" s="11">
        <f>SUMIF(E:E,K12,C:C)/$C$15</f>
        <v>0.45840188806473364</v>
      </c>
      <c r="M12" s="18">
        <f>(SUMIFS(C:C,D:D,"SIM",E:E,K12))/$M$5</f>
        <v>1</v>
      </c>
    </row>
    <row r="13" spans="2:13">
      <c r="B13" s="13" t="s">
        <v>21</v>
      </c>
      <c r="C13" s="14">
        <v>315</v>
      </c>
      <c r="D13" s="15" t="s">
        <v>9</v>
      </c>
      <c r="E13" s="15" t="s">
        <v>11</v>
      </c>
      <c r="F13" s="9"/>
      <c r="G13" s="9"/>
      <c r="H13" s="9"/>
      <c r="K13" s="10" t="s">
        <v>22</v>
      </c>
      <c r="L13" s="11">
        <f>SUMIF(E:E,K13,C:C)/$C$15</f>
        <v>0</v>
      </c>
      <c r="M13" s="18">
        <f>(SUMIFS(C:C,D:D,"SIM",E:E,K13))/$M$5</f>
        <v>0</v>
      </c>
    </row>
    <row r="14" spans="2:13">
      <c r="B14" s="6" t="s">
        <v>23</v>
      </c>
      <c r="C14" s="7">
        <v>244</v>
      </c>
      <c r="D14" s="8"/>
      <c r="E14" s="9"/>
      <c r="F14" s="9"/>
      <c r="G14" s="9"/>
      <c r="H14" s="9"/>
      <c r="K14" s="10" t="s">
        <v>24</v>
      </c>
      <c r="L14" s="11">
        <f>SUMIF(E:E,K14,C:C)/$C$15</f>
        <v>0</v>
      </c>
      <c r="M14" s="18">
        <f>(SUMIFS(C:C,D:D,"SIM",E:E,K14))/$M$5</f>
        <v>0</v>
      </c>
    </row>
    <row r="15" spans="2:13">
      <c r="B15" s="19" t="s">
        <v>16</v>
      </c>
      <c r="C15" s="20">
        <f>SUM(C5:C14)</f>
        <v>148300</v>
      </c>
      <c r="D15" s="21"/>
      <c r="E15" s="22"/>
      <c r="F15" s="9"/>
      <c r="G15" s="9"/>
      <c r="H15" s="9"/>
      <c r="K15" s="23" t="s">
        <v>16</v>
      </c>
      <c r="L15" s="24">
        <f>SUM(L12:L14)</f>
        <v>0.45840188806473364</v>
      </c>
      <c r="M15" s="25">
        <f>SUM(M12:M14)</f>
        <v>1</v>
      </c>
    </row>
    <row r="16" spans="2:13" ht="14.45">
      <c r="B16"/>
      <c r="F16" s="9"/>
      <c r="G16" s="9"/>
      <c r="H16" s="9"/>
    </row>
    <row r="17" spans="2:8" ht="14.45">
      <c r="B17"/>
      <c r="F17" s="9"/>
      <c r="G17" s="9"/>
      <c r="H17" s="9"/>
    </row>
    <row r="18" spans="2:8" ht="14.45">
      <c r="B18"/>
      <c r="F18" s="9"/>
      <c r="G18" s="9"/>
      <c r="H18" s="9"/>
    </row>
    <row r="19" spans="2:8" ht="14.45">
      <c r="B19"/>
      <c r="F19" s="9"/>
      <c r="G19" s="9"/>
      <c r="H19" s="9"/>
    </row>
    <row r="20" spans="2:8" ht="14.45">
      <c r="B20"/>
      <c r="F20" s="9"/>
      <c r="G20" s="9"/>
      <c r="H20" s="9"/>
    </row>
    <row r="21" spans="2:8" ht="14.45">
      <c r="B21"/>
      <c r="F21" s="9"/>
      <c r="G21" s="9"/>
      <c r="H21" s="9"/>
    </row>
    <row r="22" spans="2:8" ht="14.45">
      <c r="B22"/>
      <c r="F22" s="9"/>
      <c r="G22" s="9"/>
      <c r="H22" s="9"/>
    </row>
    <row r="23" spans="2:8" ht="14.45">
      <c r="B23"/>
      <c r="F23" s="9"/>
      <c r="G23" s="9"/>
      <c r="H23" s="9"/>
    </row>
    <row r="24" spans="2:8" ht="14.45">
      <c r="B24"/>
      <c r="F24" s="9"/>
      <c r="G24" s="9"/>
      <c r="H24" s="9"/>
    </row>
    <row r="25" spans="2:8" ht="14.45">
      <c r="B25"/>
      <c r="F25" s="9"/>
      <c r="G25" s="9"/>
      <c r="H25" s="9"/>
    </row>
    <row r="26" spans="2:8" ht="14.45">
      <c r="B26"/>
      <c r="F26" s="9"/>
      <c r="G26" s="9"/>
      <c r="H26" s="9"/>
    </row>
    <row r="27" spans="2:8" ht="14.45">
      <c r="B27"/>
      <c r="F27" s="9"/>
      <c r="G27" s="9"/>
      <c r="H27" s="9"/>
    </row>
    <row r="28" spans="2:8" ht="14.45">
      <c r="B28"/>
      <c r="F28" s="9"/>
      <c r="G28" s="9"/>
      <c r="H28" s="9"/>
    </row>
    <row r="29" spans="2:8" ht="14.45">
      <c r="B29"/>
      <c r="F29" s="9"/>
      <c r="G29" s="9"/>
      <c r="H29" s="9"/>
    </row>
    <row r="30" spans="2:8" ht="14.45">
      <c r="B30"/>
      <c r="F30" s="9"/>
      <c r="G30" s="9"/>
      <c r="H30" s="9"/>
    </row>
    <row r="31" spans="2:8" ht="14.45">
      <c r="B31"/>
      <c r="F31" s="9"/>
      <c r="G31" s="9"/>
      <c r="H31" s="9"/>
    </row>
    <row r="32" spans="2:8" ht="14.45">
      <c r="B32"/>
      <c r="F32" s="9"/>
      <c r="G32" s="9"/>
      <c r="H32" s="9"/>
    </row>
    <row r="33" spans="2:8" ht="14.45">
      <c r="B33"/>
      <c r="F33" s="9"/>
      <c r="G33" s="9"/>
      <c r="H33" s="9"/>
    </row>
    <row r="34" spans="2:8" ht="14.45">
      <c r="B34"/>
      <c r="F34" s="9"/>
      <c r="G34" s="9"/>
      <c r="H34" s="9"/>
    </row>
    <row r="35" spans="2:8" ht="14.45">
      <c r="B35"/>
      <c r="F35" s="9"/>
      <c r="G35" s="9"/>
      <c r="H35" s="9"/>
    </row>
    <row r="36" spans="2:8">
      <c r="F36" s="9"/>
      <c r="G36" s="9"/>
      <c r="H36" s="9"/>
    </row>
    <row r="37" spans="2:8">
      <c r="F37" s="9"/>
      <c r="G37" s="9"/>
      <c r="H37" s="9"/>
    </row>
    <row r="38" spans="2:8">
      <c r="F38" s="9"/>
      <c r="G38" s="9"/>
      <c r="H38" s="9"/>
    </row>
    <row r="39" spans="2:8">
      <c r="F39" s="9"/>
      <c r="G39" s="9"/>
      <c r="H39" s="9"/>
    </row>
    <row r="40" spans="2:8">
      <c r="F40" s="9"/>
      <c r="G40" s="9"/>
      <c r="H40" s="9"/>
    </row>
    <row r="41" spans="2:8">
      <c r="F41" s="9"/>
      <c r="G41" s="9"/>
      <c r="H41" s="9"/>
    </row>
    <row r="42" spans="2:8">
      <c r="F42" s="9"/>
      <c r="G42" s="9"/>
      <c r="H42" s="9"/>
    </row>
    <row r="43" spans="2:8">
      <c r="F43" s="9"/>
      <c r="G43" s="9"/>
      <c r="H43" s="9"/>
    </row>
    <row r="44" spans="2:8">
      <c r="F44" s="9"/>
      <c r="G44" s="9"/>
      <c r="H44" s="9"/>
    </row>
    <row r="45" spans="2:8">
      <c r="F45" s="9"/>
      <c r="G45" s="9"/>
      <c r="H45" s="9"/>
    </row>
    <row r="46" spans="2:8">
      <c r="F46" s="9"/>
      <c r="G46" s="9"/>
      <c r="H46" s="9"/>
    </row>
    <row r="47" spans="2:8">
      <c r="F47" s="9"/>
      <c r="G47" s="9"/>
      <c r="H47" s="9"/>
    </row>
    <row r="48" spans="2:8">
      <c r="F48" s="9"/>
      <c r="G48" s="9"/>
      <c r="H48" s="9"/>
    </row>
    <row r="49" spans="6:8">
      <c r="F49" s="9"/>
      <c r="G49" s="9"/>
      <c r="H49" s="9"/>
    </row>
    <row r="50" spans="6:8">
      <c r="F50" s="9"/>
      <c r="G50" s="9"/>
      <c r="H50" s="9"/>
    </row>
    <row r="51" spans="6:8">
      <c r="F51" s="9"/>
      <c r="G51" s="9"/>
      <c r="H51" s="9"/>
    </row>
    <row r="52" spans="6:8">
      <c r="F52" s="9"/>
      <c r="G52" s="9"/>
      <c r="H52" s="9"/>
    </row>
    <row r="53" spans="6:8">
      <c r="F53" s="9"/>
      <c r="G53" s="9"/>
      <c r="H53" s="9"/>
    </row>
    <row r="54" spans="6:8">
      <c r="F54" s="9"/>
      <c r="G54" s="9"/>
      <c r="H54" s="9"/>
    </row>
    <row r="55" spans="6:8">
      <c r="F55" s="9"/>
      <c r="G55" s="9"/>
      <c r="H55" s="9"/>
    </row>
    <row r="56" spans="6:8">
      <c r="F56" s="9"/>
      <c r="G56" s="9"/>
      <c r="H56" s="9"/>
    </row>
    <row r="57" spans="6:8">
      <c r="F57" s="9"/>
      <c r="G57" s="9"/>
      <c r="H57" s="9"/>
    </row>
    <row r="58" spans="6:8">
      <c r="F58" s="9"/>
      <c r="G58" s="9"/>
      <c r="H58" s="9"/>
    </row>
    <row r="59" spans="6:8">
      <c r="F59" s="22"/>
      <c r="G59" s="22"/>
      <c r="H59" s="22"/>
    </row>
  </sheetData>
  <mergeCells count="2">
    <mergeCell ref="K4:L4"/>
    <mergeCell ref="K11:L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5E59507B91B24692E34C98C53E7FB0" ma:contentTypeVersion="16" ma:contentTypeDescription="Crie um novo documento." ma:contentTypeScope="" ma:versionID="f429fc374bf68bd57492731ef693c6c5">
  <xsd:schema xmlns:xsd="http://www.w3.org/2001/XMLSchema" xmlns:xs="http://www.w3.org/2001/XMLSchema" xmlns:p="http://schemas.microsoft.com/office/2006/metadata/properties" xmlns:ns2="2205939e-67b1-405d-844c-f7c88229f2e2" xmlns:ns3="73bdac7b-4b57-40ef-b35f-50ea4091e342" targetNamespace="http://schemas.microsoft.com/office/2006/metadata/properties" ma:root="true" ma:fieldsID="db7a6db1a3291520cbcebffa0267fb87" ns2:_="" ns3:_="">
    <xsd:import namespace="2205939e-67b1-405d-844c-f7c88229f2e2"/>
    <xsd:import namespace="73bdac7b-4b57-40ef-b35f-50ea4091e34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05939e-67b1-405d-844c-f7c88229f2e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0bc5b2-158a-4148-8c5b-c25728d23328}" ma:internalName="TaxCatchAll" ma:showField="CatchAllData" ma:web="2205939e-67b1-405d-844c-f7c88229f2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bdac7b-4b57-40ef-b35f-50ea4091e3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7a40b9e1-804b-4858-802f-cf02c9c4160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3bdac7b-4b57-40ef-b35f-50ea4091e342">
      <Terms xmlns="http://schemas.microsoft.com/office/infopath/2007/PartnerControls"/>
    </lcf76f155ced4ddcb4097134ff3c332f>
    <TaxCatchAll xmlns="2205939e-67b1-405d-844c-f7c88229f2e2" xsi:nil="true"/>
  </documentManagement>
</p:properties>
</file>

<file path=customXml/itemProps1.xml><?xml version="1.0" encoding="utf-8"?>
<ds:datastoreItem xmlns:ds="http://schemas.openxmlformats.org/officeDocument/2006/customXml" ds:itemID="{C9ED43FF-0200-4D40-8EC1-25F259F50CF1}"/>
</file>

<file path=customXml/itemProps2.xml><?xml version="1.0" encoding="utf-8"?>
<ds:datastoreItem xmlns:ds="http://schemas.openxmlformats.org/officeDocument/2006/customXml" ds:itemID="{4AF1523F-BFCE-443B-B3BA-88A1C7F18D7B}"/>
</file>

<file path=customXml/itemProps3.xml><?xml version="1.0" encoding="utf-8"?>
<ds:datastoreItem xmlns:ds="http://schemas.openxmlformats.org/officeDocument/2006/customXml" ds:itemID="{DE355513-FEF3-46E1-ACBE-F04238402D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Anselmo Junior</dc:creator>
  <cp:keywords/>
  <dc:description/>
  <cp:lastModifiedBy>Narelle Antunes</cp:lastModifiedBy>
  <cp:revision/>
  <dcterms:created xsi:type="dcterms:W3CDTF">2022-10-26T03:28:09Z</dcterms:created>
  <dcterms:modified xsi:type="dcterms:W3CDTF">2022-10-27T23:09:41Z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0x0101009E5E59507B91B24692E34C98C53E7FB0</vt:lpwstr>
  </property>
  <property fmtid="{D5CDD505-2E9C-101B-9397-08002B2CF9AE}" pid="3" name="MediaServiceImageTags">
    <vt:lpwstr/>
  </property>
</Properties>
</file>