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DTVM\ServicosFiduciarios\Deb\CM Hospitalar\Aquisição OPA CREMER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5" i="1" l="1"/>
  <c r="C6" i="1"/>
  <c r="C4" i="1"/>
  <c r="C7" i="1" l="1"/>
  <c r="D7" i="1" s="1"/>
</calcChain>
</file>

<file path=xl/sharedStrings.xml><?xml version="1.0" encoding="utf-8"?>
<sst xmlns="http://schemas.openxmlformats.org/spreadsheetml/2006/main" count="37" uniqueCount="30">
  <si>
    <t>Aquicição OPA - CREMER</t>
  </si>
  <si>
    <t>Notificação CM Hospitalar Ao Agente Fiduciário</t>
  </si>
  <si>
    <t>Banco do Brasil</t>
  </si>
  <si>
    <t>Bradesco</t>
  </si>
  <si>
    <t>Total</t>
  </si>
  <si>
    <t>Bancos</t>
  </si>
  <si>
    <t>Itau</t>
  </si>
  <si>
    <t xml:space="preserve">Percentual </t>
  </si>
  <si>
    <t>Valores Por Banco</t>
  </si>
  <si>
    <t>Ok</t>
  </si>
  <si>
    <t xml:space="preserve">Notificação CM Hospitalar Ao Banco Depositário </t>
  </si>
  <si>
    <t>ok</t>
  </si>
  <si>
    <t xml:space="preserve">    - Valor Máximo oor Banco </t>
  </si>
  <si>
    <t xml:space="preserve">    - Conta Coordenador OPA</t>
  </si>
  <si>
    <t xml:space="preserve">    - Transf/ resgate Inv permitidos</t>
  </si>
  <si>
    <t>Conta Coordenador OPA</t>
  </si>
  <si>
    <t>208 - Banco BTG Pactual S.A</t>
  </si>
  <si>
    <t>61437-0</t>
  </si>
  <si>
    <t>CM Hospitalar S.A.</t>
  </si>
  <si>
    <t>12.420.164/0001-57</t>
  </si>
  <si>
    <t>001</t>
  </si>
  <si>
    <t>Extrato das Contas Vinculadas</t>
  </si>
  <si>
    <t xml:space="preserve">    - Banco do Brasil</t>
  </si>
  <si>
    <t xml:space="preserve">    - Itau</t>
  </si>
  <si>
    <t xml:space="preserve">    - Bradesco</t>
  </si>
  <si>
    <t>Banco:</t>
  </si>
  <si>
    <t>Agência:</t>
  </si>
  <si>
    <t>Conta:</t>
  </si>
  <si>
    <t>Favorecido:</t>
  </si>
  <si>
    <t>CNPJ: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</si>
</sst>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10" fontId="2" fillId="0" borderId="1" xfId="1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0" xfId="0" applyNumberFormat="1" applyFont="1"/>
    <xf numFmtId="10" fontId="2" fillId="0" borderId="0" xfId="1" applyNumberFormat="1" applyFont="1"/>
    <xf numFmtId="10" fontId="3" fillId="0" borderId="1" xfId="1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0" xfId="0" applyFont="1"/>
    <xf numFmtId="14" fontId="2" fillId="0" borderId="0" xfId="0" applyNumberFormat="1" applyFont="1" applyAlignment="1">
      <alignment horizontal="left"/>
    </xf>
    <xf numFmtId="0" fontId="4" fillId="0" borderId="0" xfId="0" applyFont="1"/>
    <xf numFmtId="49" fontId="2" fillId="0" borderId="0" xfId="0" applyNumberFormat="1" applyFont="1"/>
    <xf numFmtId="4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left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E19" sqref="E19"/>
    </sheetView>
  </sheetViews>
  <sheetFormatPr defaultRowHeight="12.75" x14ac:dyDescent="0.2"/>
  <cols>
    <col min="1" max="1" width="25.28515625" style="1" customWidth="1"/>
    <col min="2" max="2" width="19" style="1" customWidth="1"/>
    <col min="3" max="3" width="19.85546875" style="1" customWidth="1"/>
    <col min="4" max="4" width="12.42578125" style="1" bestFit="1" customWidth="1"/>
    <col min="5" max="5" width="9.140625" style="1"/>
    <col min="6" max="6" width="11.140625" style="1" customWidth="1"/>
    <col min="7" max="7" width="23.28515625" style="1" bestFit="1" customWidth="1"/>
    <col min="8" max="16384" width="9.140625" style="1"/>
  </cols>
  <sheetData>
    <row r="1" spans="1:9" x14ac:dyDescent="0.2">
      <c r="A1" s="1" t="s">
        <v>0</v>
      </c>
      <c r="B1" s="2">
        <v>55370666</v>
      </c>
    </row>
    <row r="3" spans="1:9" x14ac:dyDescent="0.2">
      <c r="A3" s="3" t="s">
        <v>5</v>
      </c>
      <c r="B3" s="4" t="s">
        <v>7</v>
      </c>
      <c r="C3" s="4" t="s">
        <v>8</v>
      </c>
      <c r="F3" s="12" t="s">
        <v>15</v>
      </c>
    </row>
    <row r="4" spans="1:9" x14ac:dyDescent="0.2">
      <c r="A4" s="5" t="s">
        <v>2</v>
      </c>
      <c r="B4" s="6">
        <v>0.375</v>
      </c>
      <c r="C4" s="7">
        <f>B4*$B$1</f>
        <v>20763999.75</v>
      </c>
      <c r="F4" s="1" t="s">
        <v>28</v>
      </c>
      <c r="G4" s="12" t="s">
        <v>18</v>
      </c>
      <c r="H4" s="8"/>
      <c r="I4" s="9"/>
    </row>
    <row r="5" spans="1:9" x14ac:dyDescent="0.2">
      <c r="A5" s="5" t="s">
        <v>6</v>
      </c>
      <c r="B5" s="6">
        <v>0.375</v>
      </c>
      <c r="C5" s="7">
        <f>B5*$B$1</f>
        <v>20763999.75</v>
      </c>
      <c r="F5" s="1" t="s">
        <v>29</v>
      </c>
      <c r="G5" s="1" t="s">
        <v>19</v>
      </c>
      <c r="H5" s="8"/>
      <c r="I5" s="9"/>
    </row>
    <row r="6" spans="1:9" x14ac:dyDescent="0.2">
      <c r="A6" s="5" t="s">
        <v>3</v>
      </c>
      <c r="B6" s="6">
        <v>0.25</v>
      </c>
      <c r="C6" s="7">
        <f>B6*$B$1</f>
        <v>13842666.5</v>
      </c>
      <c r="F6" s="1" t="s">
        <v>25</v>
      </c>
      <c r="G6" s="1" t="s">
        <v>16</v>
      </c>
      <c r="H6" s="8"/>
      <c r="I6" s="9"/>
    </row>
    <row r="7" spans="1:9" x14ac:dyDescent="0.2">
      <c r="A7" s="5" t="s">
        <v>4</v>
      </c>
      <c r="B7" s="10">
        <f>SUM(B4:B6)</f>
        <v>1</v>
      </c>
      <c r="C7" s="11">
        <f>SUM(C4:C6)</f>
        <v>55370666</v>
      </c>
      <c r="D7" s="1" t="b">
        <f>B1=C7</f>
        <v>1</v>
      </c>
      <c r="F7" s="1" t="s">
        <v>26</v>
      </c>
      <c r="G7" s="15" t="s">
        <v>20</v>
      </c>
    </row>
    <row r="8" spans="1:9" x14ac:dyDescent="0.2">
      <c r="F8" s="1" t="s">
        <v>27</v>
      </c>
      <c r="G8" s="1" t="s">
        <v>17</v>
      </c>
    </row>
    <row r="9" spans="1:9" x14ac:dyDescent="0.2">
      <c r="A9" s="13">
        <v>43384</v>
      </c>
    </row>
    <row r="10" spans="1:9" x14ac:dyDescent="0.2">
      <c r="A10" s="12" t="s">
        <v>1</v>
      </c>
      <c r="C10" s="1" t="s">
        <v>9</v>
      </c>
    </row>
    <row r="11" spans="1:9" x14ac:dyDescent="0.2">
      <c r="A11" s="14" t="s">
        <v>12</v>
      </c>
      <c r="B11" s="14" t="s">
        <v>11</v>
      </c>
    </row>
    <row r="12" spans="1:9" x14ac:dyDescent="0.2">
      <c r="A12" s="14" t="s">
        <v>13</v>
      </c>
      <c r="B12" s="14" t="s">
        <v>11</v>
      </c>
    </row>
    <row r="13" spans="1:9" x14ac:dyDescent="0.2">
      <c r="A13" s="14"/>
      <c r="B13" s="14"/>
    </row>
    <row r="14" spans="1:9" x14ac:dyDescent="0.2">
      <c r="A14" s="12" t="s">
        <v>10</v>
      </c>
      <c r="C14" s="1" t="s">
        <v>9</v>
      </c>
    </row>
    <row r="15" spans="1:9" x14ac:dyDescent="0.2">
      <c r="A15" s="14" t="s">
        <v>14</v>
      </c>
      <c r="B15" s="14" t="s">
        <v>11</v>
      </c>
    </row>
    <row r="17" spans="1:3" x14ac:dyDescent="0.2">
      <c r="A17" s="12" t="s">
        <v>21</v>
      </c>
      <c r="C17" s="1" t="s">
        <v>9</v>
      </c>
    </row>
    <row r="18" spans="1:3" x14ac:dyDescent="0.2">
      <c r="A18" s="14" t="s">
        <v>22</v>
      </c>
      <c r="B18" s="14" t="s">
        <v>11</v>
      </c>
      <c r="C18" s="16">
        <v>22209251.719999999</v>
      </c>
    </row>
    <row r="19" spans="1:3" x14ac:dyDescent="0.2">
      <c r="A19" s="14" t="s">
        <v>23</v>
      </c>
      <c r="B19" s="14" t="s">
        <v>11</v>
      </c>
      <c r="C19" s="16">
        <v>22099409.469999999</v>
      </c>
    </row>
    <row r="20" spans="1:3" x14ac:dyDescent="0.2">
      <c r="A20" s="14" t="s">
        <v>24</v>
      </c>
      <c r="B20" s="14" t="s">
        <v>11</v>
      </c>
      <c r="C20" s="16">
        <v>14784798.140000001</v>
      </c>
    </row>
    <row r="21" spans="1:3" x14ac:dyDescent="0.2">
      <c r="C21" s="1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Oliveira</dc:creator>
  <cp:lastModifiedBy>Pedro Oliveira</cp:lastModifiedBy>
  <dcterms:created xsi:type="dcterms:W3CDTF">2018-10-11T13:22:59Z</dcterms:created>
  <dcterms:modified xsi:type="dcterms:W3CDTF">2018-10-11T21:16:25Z</dcterms:modified>
</cp:coreProperties>
</file>